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ctrlProps/ctrlProps2.xml" ContentType="application/vnd.ms-excel.controlproperties+xml"/>
  <Override PartName="/xl/worksheets/sheet1.xml" ContentType="application/vnd.openxmlformats-officedocument.spreadsheetml.worksheet+xml"/>
  <Override PartName="/xl/worksheets/_rels/sheet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externalLinks/externalLink1.xml" ContentType="application/vnd.openxmlformats-officedocument.spreadsheetml.externalLink+xml"/>
  <Override PartName="/xl/externalLinks/_rels/externalLink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3"/>
  </sheets>
  <externalReferences>
    <externalReference r:id="rId4"/>
  </externalReferences>
  <definedNames>
    <definedName function="false" hidden="false" name="YN" vbProcedure="false">'[1]Form 27 - 2016'!$P$29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<sst xmlns="http://schemas.openxmlformats.org/spreadsheetml/2006/main" count="135" uniqueCount="74">
  <si>
    <t xml:space="preserve">FORM 27 - MONTHLY BRANCH MEMBERSHIP REPORT</t>
  </si>
  <si>
    <t xml:space="preserve">Blue &amp; Orange cells are  passworded and locked.</t>
  </si>
  <si>
    <t xml:space="preserve">Year</t>
  </si>
  <si>
    <t xml:space="preserve">Report Month</t>
  </si>
  <si>
    <t xml:space="preserve">JAN</t>
  </si>
  <si>
    <t xml:space="preserve">Branch</t>
  </si>
  <si>
    <t xml:space="preserve">FEB</t>
  </si>
  <si>
    <t xml:space="preserve">MAR</t>
  </si>
  <si>
    <t xml:space="preserve">APR</t>
  </si>
  <si>
    <t xml:space="preserve">MAY</t>
  </si>
  <si>
    <t xml:space="preserve">JUN</t>
  </si>
  <si>
    <t xml:space="preserve">JUL</t>
  </si>
  <si>
    <t xml:space="preserve">AUG</t>
  </si>
  <si>
    <t xml:space="preserve">SEP</t>
  </si>
  <si>
    <t xml:space="preserve">OCT</t>
  </si>
  <si>
    <t xml:space="preserve">NOV</t>
  </si>
  <si>
    <t xml:space="preserve">DEC</t>
  </si>
  <si>
    <t xml:space="preserve">YES</t>
  </si>
  <si>
    <t xml:space="preserve">NO</t>
  </si>
  <si>
    <t xml:space="preserve">MEMBERSHIP</t>
  </si>
  <si>
    <t xml:space="preserve">Previous Years</t>
  </si>
  <si>
    <t xml:space="preserve">Line</t>
  </si>
  <si>
    <t xml:space="preserve">Description</t>
  </si>
  <si>
    <t xml:space="preserve">Jan</t>
  </si>
  <si>
    <t xml:space="preserve">Feb</t>
  </si>
  <si>
    <t xml:space="preserve">Mar</t>
  </si>
  <si>
    <t xml:space="preserve">Apr</t>
  </si>
  <si>
    <t xml:space="preserve">May</t>
  </si>
  <si>
    <t xml:space="preserve">Jun</t>
  </si>
  <si>
    <t xml:space="preserve">Jul</t>
  </si>
  <si>
    <t xml:space="preserve">Aug</t>
  </si>
  <si>
    <t xml:space="preserve">Sep</t>
  </si>
  <si>
    <t xml:space="preserve">Oct</t>
  </si>
  <si>
    <t xml:space="preserve">Nov</t>
  </si>
  <si>
    <t xml:space="preserve">Dec</t>
  </si>
  <si>
    <t xml:space="preserve">Year Total</t>
  </si>
  <si>
    <t xml:space="preserve">Year %</t>
  </si>
  <si>
    <t xml:space="preserve">Min    Goal </t>
  </si>
  <si>
    <t xml:space="preserve">Branch
Goal </t>
  </si>
  <si>
    <t xml:space="preserve">NUMBER OF MEMBERS LAST MONTH  (= last month)</t>
  </si>
  <si>
    <t xml:space="preserve">-----</t>
  </si>
  <si>
    <t xml:space="preserve">NUMBER OF MEMBERS IN </t>
  </si>
  <si>
    <t xml:space="preserve">NUMBER OF MEMBERS OUT (ATTRITION) </t>
  </si>
  <si>
    <t xml:space="preserve">NUMBER OF MEMBERS  (Lines 1+2-3)</t>
  </si>
  <si>
    <t xml:space="preserve">TOTAL NUMBER OF All ACTIVITIES - including Partner</t>
  </si>
  <si>
    <t xml:space="preserve">----</t>
  </si>
  <si>
    <t xml:space="preserve">NUMBER OF PARTNER ACTIVITIES</t>
  </si>
  <si>
    <t xml:space="preserve">MEDIAN BRANCH AGE</t>
  </si>
  <si>
    <r>
      <rPr>
        <b val="true"/>
        <sz val="12"/>
        <color rgb="FF000000"/>
        <rFont val="Arial"/>
        <family val="2"/>
        <charset val="1"/>
      </rPr>
      <t xml:space="preserve">Line 2 Minimum Goal-</t>
    </r>
    <r>
      <rPr>
        <sz val="12"/>
        <color rgb="FF000000"/>
        <rFont val="Arial"/>
        <family val="2"/>
        <charset val="1"/>
      </rPr>
      <t xml:space="preserve"> </t>
    </r>
    <r>
      <rPr>
        <b val="true"/>
        <sz val="12"/>
        <color rgb="FF000000"/>
        <rFont val="Arial"/>
        <family val="2"/>
        <charset val="1"/>
      </rPr>
      <t xml:space="preserve">Process:</t>
    </r>
    <r>
      <rPr>
        <sz val="12"/>
        <color rgb="FF000000"/>
        <rFont val="Arial"/>
        <family val="2"/>
        <charset val="1"/>
      </rPr>
      <t xml:space="preserve"> review Line 3 Attrition for the past 3 years. Estimate attrition by current year-end. Add +1 gain (or other desired gain) to this  estimate= Line 2 Goal.</t>
    </r>
  </si>
  <si>
    <t xml:space="preserve">Membership change this year</t>
  </si>
  <si>
    <r>
      <rPr>
        <b val="true"/>
        <sz val="12"/>
        <color rgb="FF000000"/>
        <rFont val="Arial"/>
        <family val="2"/>
        <charset val="1"/>
      </rPr>
      <t xml:space="preserve">Line 4 Goal-  Process:</t>
    </r>
    <r>
      <rPr>
        <sz val="12"/>
        <color rgb="FF000000"/>
        <rFont val="Arial"/>
        <family val="2"/>
        <charset val="1"/>
      </rPr>
      <t xml:space="preserve"> Add +1 gain (or other desired gain) to Line 4’s prior year-end actual= Line 4 Goal.</t>
    </r>
  </si>
  <si>
    <t xml:space="preserve">LUNCHEON ATTENDANCE</t>
  </si>
  <si>
    <t xml:space="preserve">Enter "PDL" here for Partner Day months ==&gt;</t>
  </si>
  <si>
    <t xml:space="preserve">Branch Goal </t>
  </si>
  <si>
    <t xml:space="preserve">NUMBER OF  MEMBERS IN ATTENDANCE</t>
  </si>
  <si>
    <t xml:space="preserve">PERCENT OF MEMBERS IN ATTENDANCE</t>
  </si>
  <si>
    <t xml:space="preserve">GUESTS (Guests are potential members only)</t>
  </si>
  <si>
    <r>
      <rPr>
        <b val="true"/>
        <sz val="12"/>
        <color rgb="FF000000"/>
        <rFont val="Arial"/>
        <family val="2"/>
        <charset val="1"/>
      </rPr>
      <t xml:space="preserve">Line 9   Total</t>
    </r>
    <r>
      <rPr>
        <sz val="12"/>
        <color rgb="FF000000"/>
        <rFont val="Arial"/>
        <family val="2"/>
        <charset val="1"/>
      </rPr>
      <t xml:space="preserve">:  To exclude Partner Day Luncheons from the  Year %" data enter "PDL" above the appropriate months.</t>
    </r>
  </si>
  <si>
    <r>
      <rPr>
        <b val="true"/>
        <sz val="12"/>
        <color rgb="FF000000"/>
        <rFont val="Arial"/>
        <family val="2"/>
        <charset val="1"/>
      </rPr>
      <t xml:space="preserve">Line 10 Minimum Goal- Process: </t>
    </r>
    <r>
      <rPr>
        <sz val="12"/>
        <color rgb="FF000000"/>
        <rFont val="Arial"/>
        <family val="2"/>
        <charset val="1"/>
      </rPr>
      <t xml:space="preserve">Divide previous year 'Guests' total by previous year 'Members In' total. Result is No. of Guests needed per New Member (in blue box). Then multiply Line 2  'Min Goal for Members In' by this ratio and this = Min Goal for Guests. It</t>
    </r>
    <r>
      <rPr>
        <b val="true"/>
        <sz val="12"/>
        <color rgb="FF000000"/>
        <rFont val="Arial"/>
        <family val="2"/>
        <charset val="1"/>
      </rPr>
      <t xml:space="preserve"> </t>
    </r>
    <r>
      <rPr>
        <sz val="12"/>
        <color rgb="FF000000"/>
        <rFont val="Arial"/>
        <family val="2"/>
        <charset val="1"/>
      </rPr>
      <t xml:space="preserve">is calculated for you automatically.</t>
    </r>
  </si>
  <si>
    <t xml:space="preserve">Previous Year Guest conversion ratio  =</t>
  </si>
  <si>
    <t xml:space="preserve">LAST MONTH's FORM 27 REVIEWED BY BEC?</t>
  </si>
  <si>
    <t xml:space="preserve">NOTE:</t>
  </si>
  <si>
    <t xml:space="preserve">All of the data in this report are to be determined after the monthly BEC and luncheon meetings.  New inductions and resignations that occur after the monthly meetings shall be reported after the next BEC and luncheon meetings. </t>
  </si>
  <si>
    <t xml:space="preserve">MONTHLY DISTRIBUTION</t>
  </si>
  <si>
    <t xml:space="preserve">Branches may use this form. It is no longer used by State SIR.</t>
  </si>
  <si>
    <t xml:space="preserve">SUBMITTED BY:</t>
  </si>
  <si>
    <t xml:space="preserve">Mrm Chair</t>
  </si>
  <si>
    <t xml:space="preserve">Title</t>
  </si>
  <si>
    <t xml:space="preserve">Membership Chairman</t>
  </si>
  <si>
    <t xml:space="preserve">Phone #</t>
  </si>
  <si>
    <t xml:space="preserve">MEETING DATE:</t>
  </si>
  <si>
    <t xml:space="preserve"> </t>
  </si>
  <si>
    <t xml:space="preserve">000-000-0000</t>
  </si>
  <si>
    <t xml:space="preserve">Form 27  Revised 20240219</t>
  </si>
</sst>
</file>

<file path=xl/styles.xml><?xml version="1.0" encoding="utf-8"?>
<styleSheet xmlns="http://schemas.openxmlformats.org/spreadsheetml/2006/main">
  <numFmts count="11">
    <numFmt numFmtId="164" formatCode="General"/>
    <numFmt numFmtId="165" formatCode="0"/>
    <numFmt numFmtId="166" formatCode="mmmm"/>
    <numFmt numFmtId="167" formatCode="General"/>
    <numFmt numFmtId="168" formatCode="0%"/>
    <numFmt numFmtId="169" formatCode="0.0%"/>
    <numFmt numFmtId="170" formatCode="0.0"/>
    <numFmt numFmtId="171" formatCode="_(* #,##0.00_);_(* \(#,##0.00\);_(* \-??_);_(@_)"/>
    <numFmt numFmtId="172" formatCode="#,##0_);\(#,##0\)"/>
    <numFmt numFmtId="173" formatCode="0.0&quot; guests to add 1 new member&quot;"/>
    <numFmt numFmtId="174" formatCode="m/d/yyyy"/>
  </numFmts>
  <fonts count="37">
    <font>
      <sz val="11"/>
      <color rgb="FF000000"/>
      <name val="Calibri"/>
      <family val="2"/>
      <charset val="1"/>
    </font>
    <font>
      <sz val="10"/>
      <name val="Arial"/>
      <family val="0"/>
    </font>
    <font>
      <sz val="10"/>
      <name val="Arial"/>
      <family val="0"/>
    </font>
    <font>
      <sz val="10"/>
      <name val="Arial"/>
      <family val="0"/>
    </font>
    <font>
      <b val="true"/>
      <sz val="20"/>
      <color rgb="FF000000"/>
      <name val="Arial"/>
      <family val="2"/>
      <charset val="1"/>
    </font>
    <font>
      <sz val="10"/>
      <color rgb="FF000000"/>
      <name val="Arial"/>
      <family val="2"/>
      <charset val="1"/>
    </font>
    <font>
      <sz val="12"/>
      <color rgb="FF000000"/>
      <name val="Verdana"/>
      <family val="2"/>
      <charset val="1"/>
    </font>
    <font>
      <b val="true"/>
      <sz val="26"/>
      <color rgb="FF000000"/>
      <name val="Arial"/>
      <family val="2"/>
      <charset val="1"/>
    </font>
    <font>
      <sz val="72"/>
      <color rgb="FF000000"/>
      <name val="Wingdings"/>
      <family val="0"/>
      <charset val="2"/>
    </font>
    <font>
      <b val="true"/>
      <sz val="12"/>
      <color rgb="FF000000"/>
      <name val="Arial"/>
      <family val="2"/>
      <charset val="1"/>
    </font>
    <font>
      <b val="true"/>
      <sz val="14"/>
      <color rgb="FF000000"/>
      <name val="Arial"/>
      <family val="2"/>
      <charset val="1"/>
    </font>
    <font>
      <b val="true"/>
      <sz val="16"/>
      <color rgb="FF000000"/>
      <name val="Arial"/>
      <family val="2"/>
      <charset val="1"/>
    </font>
    <font>
      <sz val="10"/>
      <color rgb="FF000000"/>
      <name val="Wingdings"/>
      <family val="0"/>
      <charset val="2"/>
    </font>
    <font>
      <sz val="10"/>
      <color rgb="FF808080"/>
      <name val="Arial"/>
      <family val="2"/>
      <charset val="1"/>
    </font>
    <font>
      <sz val="10"/>
      <color rgb="FF000000"/>
      <name val="Verdana"/>
      <family val="2"/>
      <charset val="1"/>
    </font>
    <font>
      <sz val="11"/>
      <color rgb="FF808080"/>
      <name val="Arial"/>
      <family val="2"/>
      <charset val="1"/>
    </font>
    <font>
      <sz val="8"/>
      <color rgb="FF808080"/>
      <name val="Arial"/>
      <family val="2"/>
      <charset val="1"/>
    </font>
    <font>
      <b val="true"/>
      <u val="single"/>
      <sz val="12"/>
      <color rgb="FF000000"/>
      <name val="Arial"/>
      <family val="2"/>
      <charset val="1"/>
    </font>
    <font>
      <b val="true"/>
      <sz val="10"/>
      <color rgb="FF000000"/>
      <name val="Arial"/>
      <family val="2"/>
      <charset val="1"/>
    </font>
    <font>
      <sz val="12"/>
      <color rgb="FF000000"/>
      <name val="Arial"/>
      <family val="2"/>
      <charset val="1"/>
    </font>
    <font>
      <b val="true"/>
      <sz val="11"/>
      <name val="Arial"/>
      <family val="2"/>
      <charset val="1"/>
    </font>
    <font>
      <sz val="11"/>
      <color rgb="FF000000"/>
      <name val="Arial"/>
      <family val="2"/>
      <charset val="1"/>
    </font>
    <font>
      <sz val="11"/>
      <name val="Arial"/>
      <family val="2"/>
      <charset val="1"/>
    </font>
    <font>
      <b val="true"/>
      <sz val="11"/>
      <color rgb="FF000000"/>
      <name val="Arial"/>
      <family val="2"/>
      <charset val="1"/>
    </font>
    <font>
      <sz val="16"/>
      <color rgb="FF000000"/>
      <name val="Arial"/>
      <family val="2"/>
      <charset val="1"/>
    </font>
    <font>
      <b val="true"/>
      <sz val="12"/>
      <color rgb="FF000000"/>
      <name val="Verdana"/>
      <family val="2"/>
      <charset val="1"/>
    </font>
    <font>
      <sz val="20"/>
      <color rgb="FF000000"/>
      <name val="Arial"/>
      <family val="2"/>
      <charset val="1"/>
    </font>
    <font>
      <sz val="12"/>
      <color rgb="FFFFFFFF"/>
      <name val="Arial"/>
      <family val="2"/>
      <charset val="1"/>
    </font>
    <font>
      <sz val="20"/>
      <color rgb="FF000000"/>
      <name val="Verdana"/>
      <family val="2"/>
      <charset val="1"/>
    </font>
    <font>
      <sz val="12"/>
      <name val="Verdana"/>
      <family val="2"/>
      <charset val="1"/>
    </font>
    <font>
      <b val="true"/>
      <sz val="14"/>
      <name val="Arial"/>
      <family val="2"/>
      <charset val="1"/>
    </font>
    <font>
      <b val="true"/>
      <sz val="11"/>
      <color rgb="FFFFFFFF"/>
      <name val="Arial"/>
      <family val="2"/>
      <charset val="1"/>
    </font>
    <font>
      <sz val="13"/>
      <color rgb="FF000000"/>
      <name val="Calibri"/>
      <family val="2"/>
      <charset val="1"/>
    </font>
    <font>
      <b val="true"/>
      <sz val="22"/>
      <color rgb="FF000000"/>
      <name val="Freestyle Script"/>
      <family val="4"/>
      <charset val="1"/>
    </font>
    <font>
      <sz val="16"/>
      <color rgb="FF000000"/>
      <name val="Verdana"/>
      <family val="2"/>
      <charset val="1"/>
    </font>
    <font>
      <sz val="14"/>
      <color rgb="FF000000"/>
      <name val="Arial"/>
      <family val="2"/>
      <charset val="1"/>
    </font>
    <font>
      <sz val="11"/>
      <color rgb="FF000000"/>
      <name val="Calibri"/>
      <family val="0"/>
      <charset val="1"/>
    </font>
  </fonts>
  <fills count="13">
    <fill>
      <patternFill patternType="none"/>
    </fill>
    <fill>
      <patternFill patternType="gray125"/>
    </fill>
    <fill>
      <patternFill patternType="solid">
        <fgColor rgb="FFDEEBF7"/>
        <bgColor rgb="FFEDEDED"/>
      </patternFill>
    </fill>
    <fill>
      <patternFill patternType="solid">
        <fgColor rgb="FFF2F2F2"/>
        <bgColor rgb="FFEDEDED"/>
      </patternFill>
    </fill>
    <fill>
      <patternFill patternType="solid">
        <fgColor rgb="FFF8CBAD"/>
        <bgColor rgb="FFFFC7CE"/>
      </patternFill>
    </fill>
    <fill>
      <patternFill patternType="solid">
        <fgColor rgb="FFCCFFFF"/>
        <bgColor rgb="FFD2FAFC"/>
      </patternFill>
    </fill>
    <fill>
      <patternFill patternType="solid">
        <fgColor rgb="FFEDEDED"/>
        <bgColor rgb="FFF2F2F2"/>
      </patternFill>
    </fill>
    <fill>
      <patternFill patternType="solid">
        <fgColor rgb="FFFBE5D6"/>
        <bgColor rgb="FFEDEDED"/>
      </patternFill>
    </fill>
    <fill>
      <patternFill patternType="solid">
        <fgColor rgb="FFFFFFFF"/>
        <bgColor rgb="FFF2F2F2"/>
      </patternFill>
    </fill>
    <fill>
      <patternFill patternType="solid">
        <fgColor rgb="FFF5CFF3"/>
        <bgColor rgb="FFFFC7CE"/>
      </patternFill>
    </fill>
    <fill>
      <patternFill patternType="solid">
        <fgColor rgb="FFFFFF00"/>
        <bgColor rgb="FFFFFF00"/>
      </patternFill>
    </fill>
    <fill>
      <patternFill patternType="solid">
        <fgColor rgb="FFD2FAFC"/>
        <bgColor rgb="FFCCFFFF"/>
      </patternFill>
    </fill>
    <fill>
      <patternFill patternType="solid">
        <fgColor rgb="FFD9D9D9"/>
        <bgColor rgb="FFDEEBF7"/>
      </patternFill>
    </fill>
  </fills>
  <borders count="33">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medium"/>
      <right style="medium"/>
      <top style="medium"/>
      <bottom style="thin"/>
      <diagonal/>
    </border>
    <border diagonalUp="false" diagonalDown="false">
      <left style="thin"/>
      <right/>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style="thin"/>
      <top style="thin"/>
      <bottom/>
      <diagonal/>
    </border>
    <border diagonalUp="false" diagonalDown="false">
      <left style="thin"/>
      <right style="thin"/>
      <top style="thin"/>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right style="thin"/>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right style="medium"/>
      <top style="thin"/>
      <bottom style="medium"/>
      <diagonal/>
    </border>
    <border diagonalUp="false" diagonalDown="false">
      <left/>
      <right/>
      <top/>
      <bottom style="medium"/>
      <diagonal/>
    </border>
    <border diagonalUp="false" diagonalDown="false">
      <left/>
      <right/>
      <top style="thin"/>
      <bottom/>
      <diagonal/>
    </border>
    <border diagonalUp="false" diagonalDown="false">
      <left style="medium"/>
      <right/>
      <top/>
      <bottom/>
      <diagonal/>
    </border>
    <border diagonalUp="false" diagonalDown="false">
      <left style="medium"/>
      <right/>
      <top style="medium"/>
      <bottom style="medium"/>
      <diagonal/>
    </border>
    <border diagonalUp="false" diagonalDown="false">
      <left/>
      <right/>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right/>
      <top style="thin"/>
      <bottom style="thin"/>
      <diagonal/>
    </border>
    <border diagonalUp="false" diagonalDown="false">
      <left/>
      <right style="medium"/>
      <top style="medium"/>
      <bottom style="medium"/>
      <diagonal/>
    </border>
    <border diagonalUp="false" diagonalDown="false">
      <left style="medium"/>
      <right style="medium"/>
      <top style="thin"/>
      <bottom style="thin"/>
      <diagonal/>
    </border>
    <border diagonalUp="false" diagonalDown="false">
      <left style="medium"/>
      <right style="medium"/>
      <top style="medium"/>
      <bottom/>
      <diagonal/>
    </border>
    <border diagonalUp="false" diagonalDown="false">
      <left style="medium"/>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1"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cellStyleXfs>
  <cellXfs count="1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top" textRotation="0" wrapText="true" indent="0" shrinkToFit="false"/>
      <protection locked="false" hidden="false"/>
    </xf>
    <xf numFmtId="165" fontId="7" fillId="0" borderId="0" xfId="0" applyFont="true" applyBorder="false" applyAlignment="false" applyProtection="false">
      <alignment horizontal="general" vertical="bottom" textRotation="0" wrapText="false" indent="0" shrinkToFit="false"/>
      <protection locked="true" hidden="false"/>
    </xf>
    <xf numFmtId="165" fontId="8"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11" fillId="3" borderId="2" xfId="0" applyFont="true" applyBorder="true" applyAlignment="true" applyProtection="true">
      <alignment horizontal="center" vertical="center" textRotation="0" wrapText="false" indent="0" shrinkToFit="false"/>
      <protection locked="false" hidden="false"/>
    </xf>
    <xf numFmtId="164" fontId="10" fillId="0" borderId="3" xfId="0" applyFont="true" applyBorder="true" applyAlignment="true" applyProtection="false">
      <alignment horizontal="center" vertical="center" textRotation="0" wrapText="true" indent="0" shrinkToFit="false"/>
      <protection locked="true" hidden="false"/>
    </xf>
    <xf numFmtId="166" fontId="11" fillId="3" borderId="2"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false" applyAlignment="true" applyProtection="false">
      <alignment horizontal="general" vertical="top" textRotation="0" wrapText="false" indent="0" shrinkToFit="false"/>
      <protection locked="true" hidden="false"/>
    </xf>
    <xf numFmtId="165" fontId="12" fillId="0" borderId="0" xfId="0" applyFont="true" applyBorder="false" applyAlignment="false" applyProtection="false">
      <alignment horizontal="general" vertical="bottom" textRotation="0" wrapText="false" indent="0" shrinkToFit="false"/>
      <protection locked="true" hidden="false"/>
    </xf>
    <xf numFmtId="165"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top" textRotation="0" wrapText="true" indent="0" shrinkToFit="false"/>
      <protection locked="true" hidden="false"/>
    </xf>
    <xf numFmtId="165" fontId="15"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true">
      <alignment horizontal="general" vertical="top" textRotation="0" wrapText="true" indent="0" shrinkToFit="false"/>
      <protection locked="false" hidden="false"/>
    </xf>
    <xf numFmtId="165"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5" fontId="19" fillId="0" borderId="0" xfId="0" applyFont="true" applyBorder="false" applyAlignment="false" applyProtection="false">
      <alignment horizontal="general" vertical="bottom" textRotation="0" wrapText="false" indent="0" shrinkToFit="false"/>
      <protection locked="true" hidden="false"/>
    </xf>
    <xf numFmtId="164" fontId="18" fillId="4" borderId="2" xfId="0" applyFont="true" applyBorder="true" applyAlignment="true" applyProtection="false">
      <alignment horizontal="center" vertical="center" textRotation="0" wrapText="false" indent="0" shrinkToFit="false"/>
      <protection locked="true" hidden="false"/>
    </xf>
    <xf numFmtId="164" fontId="18" fillId="0" borderId="5" xfId="0" applyFont="true" applyBorder="true" applyAlignment="true" applyProtection="false">
      <alignment horizontal="left" vertical="center" textRotation="0" wrapText="false" indent="0" shrinkToFit="false"/>
      <protection locked="true" hidden="false"/>
    </xf>
    <xf numFmtId="167" fontId="20" fillId="5" borderId="6" xfId="0" applyFont="true" applyBorder="true" applyAlignment="true" applyProtection="false">
      <alignment horizontal="center" vertical="center" textRotation="0" wrapText="false" indent="0" shrinkToFit="false"/>
      <protection locked="true" hidden="false"/>
    </xf>
    <xf numFmtId="167" fontId="20" fillId="5" borderId="7" xfId="0" applyFont="true" applyBorder="true" applyAlignment="true" applyProtection="false">
      <alignment horizontal="center" vertical="center" textRotation="0" wrapText="false" indent="0" shrinkToFit="false"/>
      <protection locked="true" hidden="false"/>
    </xf>
    <xf numFmtId="167" fontId="20" fillId="5" borderId="8" xfId="0" applyFont="true" applyBorder="true" applyAlignment="true" applyProtection="false">
      <alignment horizontal="center" vertical="center" textRotation="0" wrapText="false" indent="0" shrinkToFit="false"/>
      <protection locked="true" hidden="false"/>
    </xf>
    <xf numFmtId="164" fontId="18" fillId="3" borderId="9" xfId="0" applyFont="true" applyBorder="true" applyAlignment="true" applyProtection="false">
      <alignment horizontal="center" vertical="center" textRotation="0" wrapText="false" indent="0" shrinkToFit="false"/>
      <protection locked="true" hidden="false"/>
    </xf>
    <xf numFmtId="164" fontId="18" fillId="3" borderId="10" xfId="0" applyFont="true" applyBorder="true" applyAlignment="true" applyProtection="false">
      <alignment horizontal="center" vertical="center" textRotation="0" wrapText="false" indent="0" shrinkToFit="false"/>
      <protection locked="true" hidden="false"/>
    </xf>
    <xf numFmtId="164" fontId="18" fillId="3" borderId="2"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5" fontId="21" fillId="6" borderId="11" xfId="0" applyFont="true" applyBorder="true" applyAlignment="true" applyProtection="true">
      <alignment horizontal="center" vertical="center" textRotation="0" wrapText="false" indent="0" shrinkToFit="false"/>
      <protection locked="false" hidden="false"/>
    </xf>
    <xf numFmtId="165" fontId="21" fillId="6" borderId="12" xfId="0" applyFont="true" applyBorder="true" applyAlignment="true" applyProtection="true">
      <alignment horizontal="center" vertical="center" textRotation="0" wrapText="false" indent="0" shrinkToFit="false"/>
      <protection locked="false" hidden="false"/>
    </xf>
    <xf numFmtId="165" fontId="21" fillId="6" borderId="13" xfId="0" applyFont="true" applyBorder="true" applyAlignment="true" applyProtection="true">
      <alignment horizontal="center" vertical="center" textRotation="0" wrapText="false" indent="0" shrinkToFit="false"/>
      <protection locked="false" hidden="false"/>
    </xf>
    <xf numFmtId="167" fontId="22" fillId="5" borderId="14" xfId="0" applyFont="true" applyBorder="true" applyAlignment="true" applyProtection="false">
      <alignment horizontal="center" vertical="center" textRotation="0" wrapText="false" indent="0" shrinkToFit="false"/>
      <protection locked="true" hidden="false"/>
    </xf>
    <xf numFmtId="164" fontId="22" fillId="5" borderId="2" xfId="0" applyFont="true" applyBorder="true" applyAlignment="true" applyProtection="false">
      <alignment horizontal="center" vertical="center" textRotation="0" wrapText="false" indent="0" shrinkToFit="false"/>
      <protection locked="true" hidden="false"/>
    </xf>
    <xf numFmtId="164" fontId="23" fillId="0" borderId="2" xfId="0" applyFont="true" applyBorder="true" applyAlignment="true" applyProtection="false">
      <alignment horizontal="center" vertical="center" textRotation="0" wrapText="false" indent="0" shrinkToFit="false"/>
      <protection locked="true" hidden="false"/>
    </xf>
    <xf numFmtId="165" fontId="21" fillId="6" borderId="15" xfId="0" applyFont="true" applyBorder="true" applyAlignment="true" applyProtection="true">
      <alignment horizontal="center" vertical="center" textRotation="0" wrapText="false" indent="0" shrinkToFit="false"/>
      <protection locked="false" hidden="false"/>
    </xf>
    <xf numFmtId="165" fontId="21" fillId="6" borderId="2" xfId="0" applyFont="true" applyBorder="true" applyAlignment="true" applyProtection="true">
      <alignment horizontal="center" vertical="center" textRotation="0" wrapText="false" indent="0" shrinkToFit="false"/>
      <protection locked="false" hidden="false"/>
    </xf>
    <xf numFmtId="165" fontId="21" fillId="6" borderId="16" xfId="0" applyFont="true" applyBorder="true" applyAlignment="true" applyProtection="true">
      <alignment horizontal="center" vertical="center" textRotation="0" wrapText="false" indent="0" shrinkToFit="false"/>
      <protection locked="false" hidden="false"/>
    </xf>
    <xf numFmtId="164" fontId="21" fillId="0" borderId="14" xfId="0" applyFont="true" applyBorder="true" applyAlignment="true" applyProtection="true">
      <alignment horizontal="center" vertical="center" textRotation="0" wrapText="false" indent="0" shrinkToFit="false"/>
      <protection locked="false" hidden="false"/>
    </xf>
    <xf numFmtId="164" fontId="21" fillId="0" borderId="2" xfId="0" applyFont="true" applyBorder="true" applyAlignment="true" applyProtection="true">
      <alignment horizontal="center" vertical="center" textRotation="0" wrapText="false" indent="0" shrinkToFit="false"/>
      <protection locked="false" hidden="false"/>
    </xf>
    <xf numFmtId="165" fontId="21" fillId="0" borderId="2" xfId="0" applyFont="true" applyBorder="true" applyAlignment="true" applyProtection="true">
      <alignment horizontal="center" vertical="center" textRotation="0" wrapText="false" indent="0" shrinkToFit="false"/>
      <protection locked="false" hidden="false"/>
    </xf>
    <xf numFmtId="167" fontId="23" fillId="7" borderId="2" xfId="0" applyFont="true" applyBorder="true" applyAlignment="true" applyProtection="false">
      <alignment horizontal="center" vertical="center" textRotation="0" wrapText="false" indent="0" shrinkToFit="false"/>
      <protection locked="true" hidden="false"/>
    </xf>
    <xf numFmtId="169" fontId="23" fillId="7" borderId="2" xfId="19" applyFont="true" applyBorder="true" applyAlignment="true" applyProtection="true">
      <alignment horizontal="center" vertical="center" textRotation="0" wrapText="false" indent="0" shrinkToFit="false"/>
      <protection locked="true" hidden="false"/>
    </xf>
    <xf numFmtId="165" fontId="23" fillId="7" borderId="2" xfId="0" applyFont="true" applyBorder="true" applyAlignment="true" applyProtection="false">
      <alignment horizontal="center" vertical="center" textRotation="0" wrapText="false" indent="0" shrinkToFit="false"/>
      <protection locked="true" hidden="false"/>
    </xf>
    <xf numFmtId="164" fontId="23" fillId="0" borderId="2" xfId="0" applyFont="true" applyBorder="true" applyAlignment="true" applyProtection="true">
      <alignment horizontal="center" vertical="center" textRotation="0" wrapText="false" indent="0" shrinkToFit="false"/>
      <protection locked="false" hidden="false"/>
    </xf>
    <xf numFmtId="164" fontId="21" fillId="8" borderId="2" xfId="0" applyFont="true" applyBorder="true" applyAlignment="true" applyProtection="true">
      <alignment horizontal="center" vertical="center" textRotation="0" wrapText="false" indent="0" shrinkToFit="false"/>
      <protection locked="false" hidden="false"/>
    </xf>
    <xf numFmtId="165" fontId="21" fillId="6" borderId="17" xfId="0" applyFont="true" applyBorder="true" applyAlignment="true" applyProtection="true">
      <alignment horizontal="center" vertical="center" textRotation="0" wrapText="false" indent="0" shrinkToFit="false"/>
      <protection locked="false" hidden="false"/>
    </xf>
    <xf numFmtId="164" fontId="21" fillId="5" borderId="18" xfId="0" applyFont="true" applyBorder="true" applyAlignment="true" applyProtection="true">
      <alignment horizontal="center" vertical="center" textRotation="0" wrapText="false" indent="0" shrinkToFit="false"/>
      <protection locked="false" hidden="false"/>
    </xf>
    <xf numFmtId="167" fontId="21" fillId="7" borderId="14" xfId="0" applyFont="true" applyBorder="true" applyAlignment="true" applyProtection="false">
      <alignment horizontal="center" vertical="center" textRotation="0" wrapText="false" indent="0" shrinkToFit="false"/>
      <protection locked="true" hidden="false"/>
    </xf>
    <xf numFmtId="164" fontId="21" fillId="7" borderId="2" xfId="0" applyFont="true" applyBorder="true" applyAlignment="true" applyProtection="false">
      <alignment horizontal="center" vertical="center" textRotation="0" wrapText="false" indent="0" shrinkToFit="false"/>
      <protection locked="true" hidden="false"/>
    </xf>
    <xf numFmtId="164" fontId="21" fillId="7" borderId="5" xfId="0" applyFont="true" applyBorder="true" applyAlignment="true" applyProtection="false">
      <alignment horizontal="center" vertical="center" textRotation="0" wrapText="false" indent="0" shrinkToFit="false"/>
      <protection locked="true" hidden="false"/>
    </xf>
    <xf numFmtId="164" fontId="23" fillId="0" borderId="14" xfId="0" applyFont="true" applyBorder="true" applyAlignment="true" applyProtection="false">
      <alignment horizontal="center" vertical="center" textRotation="0" wrapText="false" indent="0" shrinkToFit="false"/>
      <protection locked="true" hidden="false"/>
    </xf>
    <xf numFmtId="164" fontId="21" fillId="0" borderId="14"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center" vertical="center" textRotation="0" wrapText="false" indent="0" shrinkToFit="false"/>
      <protection locked="true" hidden="false"/>
    </xf>
    <xf numFmtId="164" fontId="23" fillId="0" borderId="12" xfId="0" applyFont="true" applyBorder="true" applyAlignment="true" applyProtection="false">
      <alignment horizontal="center" vertical="center" textRotation="0" wrapText="false" indent="0" shrinkToFit="false"/>
      <protection locked="true" hidden="false"/>
    </xf>
    <xf numFmtId="170" fontId="21" fillId="6" borderId="6" xfId="0" applyFont="true" applyBorder="true" applyAlignment="true" applyProtection="true">
      <alignment horizontal="center" vertical="center" textRotation="0" wrapText="false" indent="0" shrinkToFit="false"/>
      <protection locked="false" hidden="false"/>
    </xf>
    <xf numFmtId="170" fontId="21" fillId="6" borderId="7" xfId="0" applyFont="true" applyBorder="true" applyAlignment="true" applyProtection="true">
      <alignment horizontal="center" vertical="center" textRotation="0" wrapText="false" indent="0" shrinkToFit="false"/>
      <protection locked="false" hidden="false"/>
    </xf>
    <xf numFmtId="170" fontId="21" fillId="6" borderId="19" xfId="0" applyFont="true" applyBorder="true" applyAlignment="true" applyProtection="true">
      <alignment horizontal="center" vertical="center" textRotation="0" wrapText="false" indent="0" shrinkToFit="false"/>
      <protection locked="false" hidden="false"/>
    </xf>
    <xf numFmtId="170" fontId="21" fillId="0" borderId="2" xfId="0" applyFont="true" applyBorder="true" applyAlignment="true" applyProtection="true">
      <alignment horizontal="center" vertical="center" textRotation="0" wrapText="false" indent="0" shrinkToFit="false"/>
      <protection locked="fals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5" fontId="24" fillId="0" borderId="20"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5" fontId="24" fillId="0" borderId="0" xfId="0" applyFont="true" applyBorder="false" applyAlignment="true" applyProtection="false">
      <alignment horizontal="center" vertical="center" textRotation="0" wrapText="false" indent="0" shrinkToFit="false"/>
      <protection locked="true" hidden="false"/>
    </xf>
    <xf numFmtId="165" fontId="24" fillId="0" borderId="21" xfId="0" applyFont="true" applyBorder="true" applyAlignment="true" applyProtection="false">
      <alignment horizontal="center" vertical="center" textRotation="0" wrapText="false" indent="0" shrinkToFit="false"/>
      <protection locked="true" hidden="false"/>
    </xf>
    <xf numFmtId="164" fontId="24" fillId="0" borderId="21" xfId="0" applyFont="true" applyBorder="true" applyAlignment="true" applyProtection="false">
      <alignment horizontal="center" vertical="center" textRotation="0" wrapText="false" indent="0" shrinkToFit="false"/>
      <protection locked="true" hidden="false"/>
    </xf>
    <xf numFmtId="164" fontId="11" fillId="0" borderId="21"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false" applyAlignment="true" applyProtection="false">
      <alignment horizontal="general" vertical="top" textRotation="0" wrapText="true" indent="0" shrinkToFit="false"/>
      <protection locked="true" hidden="false"/>
    </xf>
    <xf numFmtId="164" fontId="9" fillId="9" borderId="1" xfId="0" applyFont="true" applyBorder="true" applyAlignment="true" applyProtection="false">
      <alignment horizontal="left" vertical="center" textRotation="0" wrapText="true" indent="0" shrinkToFit="false"/>
      <protection locked="true" hidden="false"/>
    </xf>
    <xf numFmtId="164" fontId="26" fillId="0" borderId="22" xfId="0" applyFont="true" applyBorder="true" applyAlignment="true" applyProtection="false">
      <alignment horizontal="left" vertical="bottom" textRotation="0" wrapText="true" indent="0" shrinkToFit="false"/>
      <protection locked="true" hidden="false"/>
    </xf>
    <xf numFmtId="164" fontId="26" fillId="0" borderId="0" xfId="0" applyFont="true" applyBorder="false" applyAlignment="true" applyProtection="false">
      <alignment horizontal="general" vertical="bottom" textRotation="0" wrapText="true" indent="0" shrinkToFit="false"/>
      <protection locked="true" hidden="false"/>
    </xf>
    <xf numFmtId="164" fontId="23" fillId="0" borderId="23" xfId="0" applyFont="true" applyBorder="true" applyAlignment="true" applyProtection="false">
      <alignment horizontal="center" vertical="center" textRotation="0" wrapText="true" indent="0" shrinkToFit="false"/>
      <protection locked="true" hidden="false"/>
    </xf>
    <xf numFmtId="167" fontId="4" fillId="10" borderId="1" xfId="0" applyFont="true" applyBorder="true" applyAlignment="true" applyProtection="false">
      <alignment horizontal="center" vertical="center" textRotation="0" wrapText="false" indent="0" shrinkToFit="false"/>
      <protection locked="true" hidden="false"/>
    </xf>
    <xf numFmtId="164" fontId="9" fillId="0" borderId="24"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5" fontId="9" fillId="0" borderId="0" xfId="0" applyFont="true" applyBorder="false" applyAlignment="true" applyProtection="false">
      <alignment horizontal="left" vertical="bottom" textRotation="0" wrapText="false" indent="0" shrinkToFit="false"/>
      <protection locked="true" hidden="false"/>
    </xf>
    <xf numFmtId="165" fontId="19" fillId="0" borderId="0" xfId="0" applyFont="true" applyBorder="false" applyAlignment="true" applyProtection="false">
      <alignment horizontal="left" vertical="bottom" textRotation="0" wrapText="false" indent="0" shrinkToFit="false"/>
      <protection locked="true" hidden="false"/>
    </xf>
    <xf numFmtId="165" fontId="19" fillId="0" borderId="0" xfId="0" applyFont="true" applyBorder="false" applyAlignment="true" applyProtection="true">
      <alignment horizontal="left" vertical="bottom" textRotation="0" wrapText="false" indent="0" shrinkToFit="false"/>
      <protection locked="false" hidden="false"/>
    </xf>
    <xf numFmtId="164" fontId="17" fillId="0" borderId="0" xfId="0" applyFont="true" applyBorder="false" applyAlignment="true" applyProtection="false">
      <alignment horizontal="left" vertical="bottom" textRotation="0" wrapText="false" indent="0" shrinkToFit="false"/>
      <protection locked="true" hidden="false"/>
    </xf>
    <xf numFmtId="164" fontId="27" fillId="0" borderId="0" xfId="0" applyFont="true" applyBorder="false" applyAlignment="true" applyProtection="false">
      <alignment horizontal="center" vertical="bottom" textRotation="0" wrapText="false" indent="0" shrinkToFit="false"/>
      <protection locked="true" hidden="false"/>
    </xf>
    <xf numFmtId="164" fontId="27" fillId="0" borderId="0" xfId="0" applyFont="tru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5" fontId="18" fillId="0" borderId="10" xfId="0" applyFont="true" applyBorder="true" applyAlignment="true" applyProtection="true">
      <alignment horizontal="center" vertical="bottom" textRotation="0" wrapText="false" indent="0" shrinkToFit="false"/>
      <protection locked="false" hidden="false"/>
    </xf>
    <xf numFmtId="167" fontId="20" fillId="5" borderId="25" xfId="0" applyFont="true" applyBorder="true" applyAlignment="true" applyProtection="false">
      <alignment horizontal="center" vertical="center" textRotation="0" wrapText="false" indent="0" shrinkToFit="false"/>
      <protection locked="true" hidden="false"/>
    </xf>
    <xf numFmtId="167" fontId="20" fillId="5" borderId="26" xfId="0" applyFont="true" applyBorder="true" applyAlignment="true" applyProtection="false">
      <alignment horizontal="center" vertical="center" textRotation="0" wrapText="false" indent="0" shrinkToFit="false"/>
      <protection locked="true" hidden="false"/>
    </xf>
    <xf numFmtId="167" fontId="20" fillId="5" borderId="27" xfId="0" applyFont="true" applyBorder="true" applyAlignment="true" applyProtection="false">
      <alignment horizontal="center" vertical="center" textRotation="0" wrapText="false" indent="0" shrinkToFit="false"/>
      <protection locked="true" hidden="false"/>
    </xf>
    <xf numFmtId="164" fontId="18" fillId="3" borderId="14" xfId="0" applyFont="true" applyBorder="true" applyAlignment="true" applyProtection="false">
      <alignment horizontal="center" vertical="center" textRotation="0" wrapText="false" indent="0" shrinkToFit="false"/>
      <protection locked="true" hidden="false"/>
    </xf>
    <xf numFmtId="164" fontId="18" fillId="3" borderId="2" xfId="0" applyFont="true" applyBorder="true" applyAlignment="true" applyProtection="false">
      <alignment horizontal="center" vertical="center" textRotation="0" wrapText="false" indent="0" shrinkToFit="false"/>
      <protection locked="true" hidden="false"/>
    </xf>
    <xf numFmtId="164" fontId="18" fillId="4" borderId="2"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general" vertical="center" textRotation="0" wrapText="true" indent="0" shrinkToFit="false"/>
      <protection locked="true" hidden="false"/>
    </xf>
    <xf numFmtId="165" fontId="21" fillId="6" borderId="2" xfId="0" applyFont="true" applyBorder="true" applyAlignment="true" applyProtection="true">
      <alignment horizontal="center" vertical="center" textRotation="0" wrapText="true" indent="0" shrinkToFit="false"/>
      <protection locked="false" hidden="false"/>
    </xf>
    <xf numFmtId="165" fontId="21" fillId="6" borderId="16" xfId="0" applyFont="true" applyBorder="true" applyAlignment="true" applyProtection="true">
      <alignment horizontal="center" vertical="center" textRotation="0" wrapText="true" indent="0" shrinkToFit="false"/>
      <protection locked="false" hidden="false"/>
    </xf>
    <xf numFmtId="164" fontId="21" fillId="0" borderId="14" xfId="0" applyFont="true" applyBorder="true" applyAlignment="true" applyProtection="true">
      <alignment horizontal="center" vertical="center" textRotation="0" wrapText="true" indent="0" shrinkToFit="false"/>
      <protection locked="false" hidden="false"/>
    </xf>
    <xf numFmtId="164" fontId="21" fillId="0" borderId="2" xfId="0" applyFont="true" applyBorder="true" applyAlignment="true" applyProtection="true">
      <alignment horizontal="center" vertical="center" textRotation="0" wrapText="true" indent="0" shrinkToFit="false"/>
      <protection locked="false" hidden="false"/>
    </xf>
    <xf numFmtId="165" fontId="21" fillId="0" borderId="2" xfId="0" applyFont="true" applyBorder="true" applyAlignment="true" applyProtection="true">
      <alignment horizontal="center" vertical="center" textRotation="0" wrapText="true" indent="0" shrinkToFit="false"/>
      <protection locked="false" hidden="false"/>
    </xf>
    <xf numFmtId="164" fontId="21" fillId="0" borderId="2" xfId="0" applyFont="true" applyBorder="true" applyAlignment="true" applyProtection="false">
      <alignment horizontal="center" vertical="center" textRotation="0" wrapText="true" indent="0" shrinkToFit="false"/>
      <protection locked="true" hidden="false"/>
    </xf>
    <xf numFmtId="167" fontId="23" fillId="7" borderId="2" xfId="0" applyFont="true" applyBorder="true" applyAlignment="true" applyProtection="true">
      <alignment horizontal="center" vertical="center" textRotation="0" wrapText="false" indent="0" shrinkToFit="false"/>
      <protection locked="false" hidden="false"/>
    </xf>
    <xf numFmtId="164" fontId="21" fillId="7" borderId="2"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8" fontId="21" fillId="6" borderId="15" xfId="19" applyFont="true" applyBorder="true" applyAlignment="true" applyProtection="true">
      <alignment horizontal="center" vertical="center" textRotation="0" wrapText="false" indent="0" shrinkToFit="false"/>
      <protection locked="false" hidden="false"/>
    </xf>
    <xf numFmtId="168" fontId="21" fillId="6" borderId="2" xfId="19" applyFont="true" applyBorder="true" applyAlignment="true" applyProtection="true">
      <alignment horizontal="center" vertical="center" textRotation="0" wrapText="false" indent="0" shrinkToFit="false"/>
      <protection locked="false" hidden="false"/>
    </xf>
    <xf numFmtId="168" fontId="21" fillId="6" borderId="16" xfId="19" applyFont="true" applyBorder="true" applyAlignment="true" applyProtection="true">
      <alignment horizontal="center" vertical="center" textRotation="0" wrapText="false" indent="0" shrinkToFit="false"/>
      <protection locked="false" hidden="false"/>
    </xf>
    <xf numFmtId="168" fontId="21" fillId="7" borderId="14" xfId="0" applyFont="true" applyBorder="true" applyAlignment="true" applyProtection="false">
      <alignment horizontal="center" vertical="center" textRotation="0" wrapText="false" indent="0" shrinkToFit="false"/>
      <protection locked="true" hidden="false"/>
    </xf>
    <xf numFmtId="168" fontId="21" fillId="7" borderId="2" xfId="0" applyFont="true" applyBorder="true" applyAlignment="true" applyProtection="false">
      <alignment horizontal="center" vertical="center" textRotation="0" wrapText="false" indent="0" shrinkToFit="false"/>
      <protection locked="true" hidden="false"/>
    </xf>
    <xf numFmtId="168" fontId="23" fillId="7" borderId="2" xfId="0" applyFont="true" applyBorder="true" applyAlignment="true" applyProtection="false">
      <alignment horizontal="center" vertical="center" textRotation="0" wrapText="false" indent="0" shrinkToFit="false"/>
      <protection locked="true" hidden="false"/>
    </xf>
    <xf numFmtId="168" fontId="23" fillId="7" borderId="2" xfId="19" applyFont="true" applyBorder="true" applyAlignment="true" applyProtection="true">
      <alignment horizontal="center" vertical="center" textRotation="0" wrapText="false" indent="0" shrinkToFit="false"/>
      <protection locked="true" hidden="false"/>
    </xf>
    <xf numFmtId="168" fontId="23" fillId="0" borderId="2" xfId="0" applyFont="true" applyBorder="true" applyAlignment="true" applyProtection="true">
      <alignment horizontal="center" vertical="center" textRotation="0" wrapText="false" indent="0" shrinkToFit="false"/>
      <protection locked="false" hidden="false"/>
    </xf>
    <xf numFmtId="165" fontId="21" fillId="6" borderId="6" xfId="0" applyFont="true" applyBorder="true" applyAlignment="true" applyProtection="true">
      <alignment horizontal="center" vertical="center" textRotation="0" wrapText="false" indent="0" shrinkToFit="false"/>
      <protection locked="false" hidden="false"/>
    </xf>
    <xf numFmtId="165" fontId="21" fillId="6" borderId="7" xfId="0" applyFont="true" applyBorder="true" applyAlignment="true" applyProtection="true">
      <alignment horizontal="center" vertical="center" textRotation="0" wrapText="false" indent="0" shrinkToFit="false"/>
      <protection locked="false" hidden="false"/>
    </xf>
    <xf numFmtId="165" fontId="21" fillId="6" borderId="8" xfId="0" applyFont="true" applyBorder="true" applyAlignment="true" applyProtection="true">
      <alignment horizontal="center" vertical="center" textRotation="0" wrapText="false" indent="0" shrinkToFit="false"/>
      <protection locked="false" hidden="false"/>
    </xf>
    <xf numFmtId="165" fontId="21" fillId="0" borderId="14" xfId="0" applyFont="true" applyBorder="true" applyAlignment="true" applyProtection="true">
      <alignment horizontal="center" vertical="center" textRotation="0" wrapText="false" indent="0" shrinkToFit="false"/>
      <protection locked="false" hidden="false"/>
    </xf>
    <xf numFmtId="172" fontId="23" fillId="7" borderId="2" xfId="15" applyFont="true" applyBorder="true" applyAlignment="true" applyProtection="true">
      <alignment horizontal="center" vertical="center" textRotation="0" wrapText="false" indent="0" shrinkToFit="false"/>
      <protection locked="true" hidden="false"/>
    </xf>
    <xf numFmtId="165" fontId="23" fillId="0" borderId="2"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5" fontId="24" fillId="0" borderId="0" xfId="0" applyFont="true" applyBorder="false" applyAlignment="false" applyProtection="false">
      <alignment horizontal="general" vertical="bottom" textRotation="0" wrapText="false" indent="0" shrinkToFit="false"/>
      <protection locked="true" hidden="false"/>
    </xf>
    <xf numFmtId="165" fontId="26" fillId="0" borderId="0" xfId="0" applyFont="true" applyBorder="false" applyAlignment="false" applyProtection="false">
      <alignment horizontal="general" vertical="bottom" textRotation="0" wrapText="false" indent="0" shrinkToFit="false"/>
      <protection locked="true" hidden="false"/>
    </xf>
    <xf numFmtId="164" fontId="9" fillId="9" borderId="2" xfId="0" applyFont="true" applyBorder="tru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general" vertical="bottom" textRotation="0" wrapText="tru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5" fontId="9" fillId="0" borderId="23" xfId="0" applyFont="true" applyBorder="true" applyAlignment="true" applyProtection="false">
      <alignment horizontal="center" vertical="center" textRotation="0" wrapText="true" indent="0" shrinkToFit="false"/>
      <protection locked="true" hidden="false"/>
    </xf>
    <xf numFmtId="173" fontId="9" fillId="0" borderId="28" xfId="0" applyFont="true" applyBorder="true" applyAlignment="true" applyProtection="false">
      <alignment horizontal="general" vertical="center" textRotation="0" wrapText="false" indent="0" shrinkToFit="false"/>
      <protection locked="true" hidden="false"/>
    </xf>
    <xf numFmtId="173" fontId="9" fillId="8" borderId="29" xfId="0" applyFont="true" applyBorder="true" applyAlignment="true" applyProtection="false">
      <alignment horizontal="general" vertical="center" textRotation="0" wrapText="false" indent="0" shrinkToFit="false"/>
      <protection locked="true" hidden="false"/>
    </xf>
    <xf numFmtId="173" fontId="9" fillId="11" borderId="1"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general" vertical="top" textRotation="0" wrapText="true" indent="0" shrinkToFit="false"/>
      <protection locked="true" hidden="false"/>
    </xf>
    <xf numFmtId="164" fontId="18" fillId="0" borderId="23" xfId="0" applyFont="true" applyBorder="true" applyAlignment="true" applyProtection="false">
      <alignment horizontal="center" vertical="center" textRotation="0" wrapText="true" indent="0" shrinkToFit="false"/>
      <protection locked="true" hidden="false"/>
    </xf>
    <xf numFmtId="165" fontId="4" fillId="10" borderId="1" xfId="0" applyFont="true" applyBorder="true" applyAlignment="true" applyProtection="true">
      <alignment horizontal="center" vertical="center" textRotation="0" wrapText="false" indent="0" shrinkToFit="false"/>
      <protection locked="false" hidden="false"/>
    </xf>
    <xf numFmtId="165" fontId="9" fillId="0" borderId="0" xfId="0" applyFont="true" applyBorder="false" applyAlignment="true" applyProtection="false">
      <alignment horizontal="center" vertical="center" textRotation="0" wrapText="false" indent="0" shrinkToFit="false"/>
      <protection locked="true" hidden="false"/>
    </xf>
    <xf numFmtId="173" fontId="10" fillId="0" borderId="0" xfId="0" applyFont="true" applyBorder="false" applyAlignment="true" applyProtection="false">
      <alignment horizontal="center" vertical="center" textRotation="0" wrapText="false" indent="0" shrinkToFit="false"/>
      <protection locked="true" hidden="false"/>
    </xf>
    <xf numFmtId="173" fontId="10" fillId="0" borderId="0" xfId="0" applyFont="true" applyBorder="false" applyAlignment="true" applyProtection="false">
      <alignment horizontal="general" vertical="center" textRotation="0" wrapText="false" indent="0" shrinkToFit="false"/>
      <protection locked="true" hidden="false"/>
    </xf>
    <xf numFmtId="173" fontId="30" fillId="0" borderId="0" xfId="0" applyFont="true" applyBorder="false" applyAlignment="true" applyProtection="false">
      <alignment horizontal="general" vertical="center" textRotation="0" wrapText="false" indent="0" shrinkToFit="false"/>
      <protection locked="true" hidden="false"/>
    </xf>
    <xf numFmtId="173" fontId="31"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5" fontId="1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5" fontId="19"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true">
      <alignment horizontal="general" vertical="center" textRotation="0" wrapText="true" indent="0" shrinkToFit="false"/>
      <protection locked="false" hidden="false"/>
    </xf>
    <xf numFmtId="164" fontId="9" fillId="12" borderId="2"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64" fontId="9" fillId="12" borderId="5" xfId="0" applyFont="true" applyBorder="true" applyAlignment="true" applyProtection="false">
      <alignment horizontal="center" vertical="center" textRotation="0" wrapText="false" indent="0" shrinkToFit="false"/>
      <protection locked="true" hidden="false"/>
    </xf>
    <xf numFmtId="164" fontId="33" fillId="0" borderId="4" xfId="0" applyFont="true" applyBorder="true" applyAlignment="true" applyProtection="true">
      <alignment horizontal="center" vertical="center" textRotation="0" wrapText="true" indent="0" shrinkToFit="false"/>
      <protection locked="false" hidden="false"/>
    </xf>
    <xf numFmtId="164" fontId="6" fillId="0" borderId="0" xfId="0" applyFont="true" applyBorder="true" applyAlignment="true" applyProtection="false">
      <alignment horizontal="center" vertical="top" textRotation="0" wrapText="true" indent="0" shrinkToFit="false"/>
      <protection locked="true" hidden="false"/>
    </xf>
    <xf numFmtId="164" fontId="21" fillId="0" borderId="0" xfId="0" applyFont="true" applyBorder="true" applyAlignment="true" applyProtection="false">
      <alignment horizontal="general" vertical="center" textRotation="0" wrapText="true" indent="0" shrinkToFit="false"/>
      <protection locked="true" hidden="false"/>
    </xf>
    <xf numFmtId="164" fontId="10" fillId="0" borderId="30" xfId="0" applyFont="true" applyBorder="true" applyAlignment="true" applyProtection="true">
      <alignment horizontal="center" vertical="center" textRotation="0" wrapText="false" indent="0" shrinkToFit="false"/>
      <protection locked="false" hidden="false"/>
    </xf>
    <xf numFmtId="164" fontId="25" fillId="0" borderId="3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74" fontId="10" fillId="0" borderId="32" xfId="0" applyFont="true" applyBorder="true" applyAlignment="true" applyProtection="true">
      <alignment horizontal="center" vertical="center" textRotation="0" wrapText="false" indent="0" shrinkToFit="false"/>
      <protection locked="false" hidden="false"/>
    </xf>
    <xf numFmtId="174" fontId="35" fillId="0" borderId="32"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5" fontId="6" fillId="0" borderId="0" xfId="0" applyFont="true" applyBorder="false" applyAlignment="true" applyProtection="true">
      <alignment horizontal="general" vertical="top" textRotation="0" wrapText="true" indent="0" shrinkToFit="false"/>
      <protection locked="fals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5">
    <dxf>
      <font>
        <color rgb="FF006100"/>
      </font>
      <fill>
        <patternFill>
          <bgColor rgb="FFF8CBAD"/>
        </patternFill>
      </fill>
    </dxf>
    <dxf>
      <font>
        <color rgb="FFFFFFFF"/>
      </font>
      <fill>
        <patternFill>
          <bgColor rgb="FFF8CBAD"/>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FFC7CE"/>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2FAFC"/>
      <rgbColor rgb="FFC6EFCE"/>
      <rgbColor rgb="FFFBE5D6"/>
      <rgbColor rgb="FFDEEBF7"/>
      <rgbColor rgb="FFF5CFF3"/>
      <rgbColor rgb="FFEDEDED"/>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externalLink" Target="externalLinks/externalLink1.xml"/><Relationship Id="rId5" Type="http://schemas.openxmlformats.org/officeDocument/2006/relationships/sharedStrings" Target="sharedStrings.xml"/>
</Relationships>
</file>

<file path=xl/ctrlProps/ctrlProps2.xml><?xml version="1.0" encoding="utf-8"?>
<formControlPr xmlns="http://schemas.microsoft.com/office/spreadsheetml/2009/9/main" objectType="CheckBox" autoLine="false" print="true" fmlaLink="Sheet1!$D$18" lockText="1" noThreeD="1"/>
</file>

<file path=xl/drawings/drawing1.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10</xdr:col>
          <xdr:colOff>53280</xdr:colOff>
          <xdr:row>34</xdr:row>
          <xdr:rowOff>15120</xdr:rowOff>
        </xdr:from>
        <xdr:to>
          <xdr:col>12</xdr:col>
          <xdr:colOff>327600</xdr:colOff>
          <xdr:row>35</xdr:row>
          <xdr:rowOff>60840</xdr:rowOff>
        </xdr:to>
        <xdr:sp>
          <xdr:nvSpPr>
            <xdr:cNvPr id="1001" name="Check Box 1" descr="Prepare Next Year" hidden="0"/>
            <xdr:cNvSpPr/>
          </xdr:nvSpPr>
          <xdr:spPr>
            <a:xfrm>
              <a:off x="0" y="0"/>
              <a:ext cx="0" cy="0"/>
            </a:xfrm>
            <a:prstGeom prst="rect">
              <a:avLst/>
            </a:prstGeom>
          </xdr:spPr>
          <xdr:txBody>
            <a:bodyPr anchor="ctr">
              <a:noAutofit/>
            </a:bodyPr>
            <a:p>
              <a:r>
                <a:t>Prepare Next Year</a:t>
              </a:r>
            </a:p>
          </xdr:txBody>
        </xdr:sp>
        <xdr:clientData/>
      </xdr:twoCellAnchor>
    </mc:Choice>
  </mc:AlternateContent>
</xdr:wsDr>
</file>

<file path=xl/externalLinks/_rels/externalLink1.xml.rels><?xml version="1.0" encoding="UTF-8"?>
<Relationships xmlns="http://schemas.openxmlformats.org/package/2006/relationships"><Relationship Id="rId1" Type="http://schemas.openxmlformats.org/officeDocument/2006/relationships/externalLinkPath" Target="../Archive/SIR/SIR_Forms_2023/ActiveFormsNew/Form_027_Pending/Users/richard/AppData/Local/Packages/Microsoft.MicrosoftEdge_8wekyb3d8bbwe/TempState/Downloads/Form027_XL_20190824%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27 - 2016"/>
    </sheetNames>
    <sheetDataSet>
      <sheetData sheetId="0"/>
    </sheetDataSet>
  </externalBook>
</externalLink>
</file>

<file path=xl/theme/theme1.xml><?xml version="1.0" encoding="utf-8"?>
<a:theme xmlns:a="http://schemas.openxmlformats.org/drawingml/2006/main" xmlns:r="http://schemas.openxmlformats.org/officeDocument/2006/relationships" name="Office Them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s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D51"/>
  <sheetViews>
    <sheetView showFormulas="false" showGridLines="true" showRowColHeaders="true" showZeros="true" rightToLeft="false" tabSelected="true" showOutlineSymbols="true" defaultGridColor="true" view="normal" topLeftCell="A1" colorId="64" zoomScale="82" zoomScaleNormal="82" zoomScalePageLayoutView="100" workbookViewId="0">
      <selection pane="topLeft" activeCell="B37" activeCellId="0" sqref="B37"/>
    </sheetView>
  </sheetViews>
  <sheetFormatPr defaultColWidth="8.5703125" defaultRowHeight="15" zeroHeight="false" outlineLevelRow="0" outlineLevelCol="0"/>
  <cols>
    <col collapsed="false" customWidth="true" hidden="false" outlineLevel="0" max="1" min="1" style="0" width="5.86"/>
    <col collapsed="false" customWidth="true" hidden="false" outlineLevel="0" max="5" min="5" style="0" width="3.71"/>
    <col collapsed="false" customWidth="true" hidden="false" outlineLevel="0" max="6" min="6" style="0" width="4.86"/>
    <col collapsed="false" customWidth="true" hidden="false" outlineLevel="0" max="7" min="7" style="0" width="1.14"/>
    <col collapsed="false" customWidth="true" hidden="false" outlineLevel="0" max="8" min="8" style="0" width="5.42"/>
    <col collapsed="false" customWidth="true" hidden="false" outlineLevel="0" max="9" min="9" style="0" width="1.29"/>
    <col collapsed="false" customWidth="true" hidden="false" outlineLevel="0" max="10" min="10" style="0" width="3.57"/>
    <col collapsed="false" customWidth="true" hidden="false" outlineLevel="0" max="11" min="11" style="0" width="7.71"/>
    <col collapsed="false" customWidth="true" hidden="false" outlineLevel="0" max="12" min="12" style="0" width="7.15"/>
    <col collapsed="false" customWidth="true" hidden="false" outlineLevel="0" max="13" min="13" style="0" width="8.29"/>
    <col collapsed="false" customWidth="true" hidden="false" outlineLevel="0" max="14" min="14" style="0" width="6.85"/>
    <col collapsed="false" customWidth="true" hidden="false" outlineLevel="0" max="15" min="15" style="0" width="6.71"/>
    <col collapsed="false" customWidth="true" hidden="false" outlineLevel="0" max="16" min="16" style="0" width="6.43"/>
    <col collapsed="false" customWidth="true" hidden="false" outlineLevel="0" max="17" min="17" style="0" width="6.85"/>
    <col collapsed="false" customWidth="true" hidden="false" outlineLevel="0" max="18" min="18" style="0" width="6.71"/>
    <col collapsed="false" customWidth="true" hidden="false" outlineLevel="0" max="19" min="19" style="0" width="6.29"/>
    <col collapsed="false" customWidth="true" hidden="false" outlineLevel="0" max="22" min="20" style="0" width="6.57"/>
    <col collapsed="false" customWidth="true" hidden="false" outlineLevel="0" max="23" min="23" style="0" width="6.85"/>
    <col collapsed="false" customWidth="true" hidden="false" outlineLevel="0" max="24" min="24" style="0" width="6.43"/>
    <col collapsed="false" customWidth="true" hidden="false" outlineLevel="0" max="25" min="25" style="0" width="6.14"/>
    <col collapsed="false" customWidth="true" hidden="false" outlineLevel="0" max="26" min="26" style="0" width="8.29"/>
    <col collapsed="false" customWidth="true" hidden="false" outlineLevel="0" max="27" min="27" style="0" width="15.57"/>
    <col collapsed="false" customWidth="true" hidden="false" outlineLevel="0" max="28" min="28" style="0" width="9.42"/>
  </cols>
  <sheetData>
    <row r="1" customFormat="false" ht="26.25" hidden="false" customHeight="fals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1"/>
      <c r="AB1" s="2"/>
      <c r="AC1" s="3"/>
      <c r="AD1" s="4"/>
    </row>
    <row r="2" customFormat="false" ht="7.5" hidden="false" customHeight="true" outlineLevel="0" collapsed="false">
      <c r="A2" s="5"/>
      <c r="B2" s="5"/>
      <c r="C2" s="5"/>
      <c r="D2" s="5"/>
      <c r="E2" s="6"/>
      <c r="F2" s="6"/>
      <c r="G2" s="5"/>
      <c r="H2" s="5"/>
      <c r="I2" s="5"/>
      <c r="J2" s="5"/>
      <c r="K2" s="5"/>
      <c r="L2" s="5"/>
      <c r="M2" s="5"/>
      <c r="N2" s="5"/>
      <c r="O2" s="5"/>
      <c r="P2" s="5"/>
      <c r="Q2" s="5"/>
      <c r="R2" s="5"/>
      <c r="S2" s="5"/>
      <c r="T2" s="5"/>
      <c r="U2" s="5"/>
      <c r="V2" s="5"/>
      <c r="W2" s="5"/>
      <c r="X2" s="5"/>
      <c r="Y2" s="5"/>
      <c r="Z2" s="5"/>
      <c r="AA2" s="5"/>
      <c r="AB2" s="3"/>
      <c r="AC2" s="3"/>
      <c r="AD2" s="4"/>
    </row>
    <row r="3" customFormat="false" ht="43.5" hidden="false" customHeight="true" outlineLevel="0" collapsed="false">
      <c r="A3" s="7"/>
      <c r="B3" s="8" t="s">
        <v>1</v>
      </c>
      <c r="C3" s="8"/>
      <c r="D3" s="8"/>
      <c r="E3" s="8"/>
      <c r="F3" s="8"/>
      <c r="G3" s="9"/>
      <c r="H3" s="9"/>
      <c r="I3" s="9"/>
      <c r="J3" s="9"/>
      <c r="K3" s="9"/>
      <c r="L3" s="7"/>
      <c r="M3" s="10" t="s">
        <v>2</v>
      </c>
      <c r="N3" s="11" t="n">
        <v>2024</v>
      </c>
      <c r="O3" s="11"/>
      <c r="P3" s="12" t="s">
        <v>3</v>
      </c>
      <c r="Q3" s="12"/>
      <c r="R3" s="13" t="s">
        <v>4</v>
      </c>
      <c r="S3" s="13"/>
      <c r="T3" s="7"/>
      <c r="U3" s="14"/>
      <c r="V3" s="10"/>
      <c r="W3" s="10"/>
      <c r="X3" s="14"/>
      <c r="Y3" s="10"/>
      <c r="Z3" s="14"/>
      <c r="AA3" s="14"/>
      <c r="AB3" s="10" t="s">
        <v>5</v>
      </c>
      <c r="AC3" s="11" t="n">
        <v>200</v>
      </c>
      <c r="AD3" s="4"/>
    </row>
    <row r="4" customFormat="false" ht="2.25" hidden="false" customHeight="true" outlineLevel="0" collapsed="false">
      <c r="A4" s="3"/>
      <c r="B4" s="3"/>
      <c r="C4" s="3"/>
      <c r="D4" s="3"/>
      <c r="E4" s="15"/>
      <c r="F4" s="15"/>
      <c r="G4" s="3"/>
      <c r="H4" s="3"/>
      <c r="I4" s="3"/>
      <c r="J4" s="3"/>
      <c r="K4" s="16"/>
      <c r="L4" s="17"/>
      <c r="M4" s="17"/>
      <c r="N4" s="16" t="s">
        <v>4</v>
      </c>
      <c r="O4" s="16" t="s">
        <v>6</v>
      </c>
      <c r="P4" s="16" t="s">
        <v>7</v>
      </c>
      <c r="Q4" s="16" t="s">
        <v>8</v>
      </c>
      <c r="R4" s="16" t="s">
        <v>9</v>
      </c>
      <c r="S4" s="16" t="s">
        <v>10</v>
      </c>
      <c r="T4" s="16" t="s">
        <v>11</v>
      </c>
      <c r="U4" s="16" t="s">
        <v>12</v>
      </c>
      <c r="V4" s="16" t="s">
        <v>13</v>
      </c>
      <c r="W4" s="16" t="s">
        <v>14</v>
      </c>
      <c r="X4" s="16" t="s">
        <v>15</v>
      </c>
      <c r="Y4" s="16" t="s">
        <v>16</v>
      </c>
      <c r="Z4" s="18" t="n">
        <f aca="false">IF(R3=N4,1,IF(R3=O4,2,IF(R3=P4,3,IF(R3=Q4,4,IF(R3=R4,5,IF(R3=S4,6,AC4))))))+1</f>
        <v>2</v>
      </c>
      <c r="AA4" s="3" t="s">
        <v>17</v>
      </c>
      <c r="AB4" s="3" t="s">
        <v>18</v>
      </c>
      <c r="AC4" s="3" t="n">
        <f aca="false">IF(R3=T4,7,IF(R3=U4,8,IF(R3=V4,9,IF(R3=W4,10,IF(R3=X4,11,12)))))</f>
        <v>12</v>
      </c>
      <c r="AD4" s="19"/>
    </row>
    <row r="5" customFormat="false" ht="12" hidden="false" customHeight="true" outlineLevel="0" collapsed="false">
      <c r="A5" s="3"/>
      <c r="B5" s="3"/>
      <c r="C5" s="3"/>
      <c r="D5" s="3"/>
      <c r="E5" s="6"/>
      <c r="F5" s="6"/>
      <c r="G5" s="3"/>
      <c r="H5" s="3"/>
      <c r="I5" s="3"/>
      <c r="J5" s="3"/>
      <c r="K5" s="20"/>
      <c r="L5" s="7"/>
      <c r="M5" s="7"/>
      <c r="N5" s="20"/>
      <c r="O5" s="20"/>
      <c r="P5" s="20"/>
      <c r="Q5" s="20"/>
      <c r="R5" s="20"/>
      <c r="S5" s="20"/>
      <c r="T5" s="20"/>
      <c r="U5" s="20"/>
      <c r="V5" s="20"/>
      <c r="W5" s="20"/>
      <c r="X5" s="20"/>
      <c r="Y5" s="20"/>
      <c r="Z5" s="16"/>
      <c r="AA5" s="3"/>
      <c r="AB5" s="3"/>
      <c r="AC5" s="3"/>
      <c r="AD5" s="4"/>
    </row>
    <row r="6" customFormat="false" ht="15.75" hidden="false" customHeight="false" outlineLevel="0" collapsed="false">
      <c r="A6" s="21" t="s">
        <v>19</v>
      </c>
      <c r="B6" s="3"/>
      <c r="C6" s="3"/>
      <c r="D6" s="3"/>
      <c r="E6" s="3"/>
      <c r="F6" s="3"/>
      <c r="G6" s="3"/>
      <c r="H6" s="3"/>
      <c r="I6" s="3"/>
      <c r="J6" s="3"/>
      <c r="K6" s="22" t="s">
        <v>20</v>
      </c>
      <c r="L6" s="22"/>
      <c r="M6" s="22"/>
      <c r="N6" s="23"/>
      <c r="O6" s="23"/>
      <c r="P6" s="23"/>
      <c r="Q6" s="23"/>
      <c r="R6" s="23"/>
      <c r="S6" s="23"/>
      <c r="T6" s="23"/>
      <c r="U6" s="23"/>
      <c r="V6" s="23"/>
      <c r="W6" s="23"/>
      <c r="X6" s="23"/>
      <c r="Y6" s="23"/>
      <c r="Z6" s="9"/>
      <c r="AA6" s="9"/>
      <c r="AB6" s="9"/>
      <c r="AC6" s="9"/>
      <c r="AD6" s="4"/>
    </row>
    <row r="7" customFormat="false" ht="25.5" hidden="false" customHeight="false" outlineLevel="0" collapsed="false">
      <c r="A7" s="24" t="s">
        <v>21</v>
      </c>
      <c r="B7" s="25" t="s">
        <v>22</v>
      </c>
      <c r="C7" s="25"/>
      <c r="D7" s="25"/>
      <c r="E7" s="25"/>
      <c r="F7" s="25"/>
      <c r="G7" s="25"/>
      <c r="H7" s="25"/>
      <c r="I7" s="25"/>
      <c r="J7" s="25"/>
      <c r="K7" s="26" t="n">
        <f aca="false">IF((N3-3)&lt;0,"",(N3-3))</f>
        <v>2021</v>
      </c>
      <c r="L7" s="27" t="n">
        <f aca="false">IF((N3-2)&lt;0,"",(N3-2))</f>
        <v>2022</v>
      </c>
      <c r="M7" s="28" t="n">
        <f aca="false">IF((N3-1)&lt;0,"",(N3-1))</f>
        <v>2023</v>
      </c>
      <c r="N7" s="29" t="s">
        <v>23</v>
      </c>
      <c r="O7" s="30" t="s">
        <v>24</v>
      </c>
      <c r="P7" s="30" t="s">
        <v>25</v>
      </c>
      <c r="Q7" s="30" t="s">
        <v>26</v>
      </c>
      <c r="R7" s="30" t="s">
        <v>27</v>
      </c>
      <c r="S7" s="30" t="s">
        <v>28</v>
      </c>
      <c r="T7" s="30" t="s">
        <v>29</v>
      </c>
      <c r="U7" s="30" t="s">
        <v>30</v>
      </c>
      <c r="V7" s="30" t="s">
        <v>31</v>
      </c>
      <c r="W7" s="30" t="s">
        <v>32</v>
      </c>
      <c r="X7" s="30" t="s">
        <v>33</v>
      </c>
      <c r="Y7" s="30" t="s">
        <v>34</v>
      </c>
      <c r="Z7" s="31" t="s">
        <v>35</v>
      </c>
      <c r="AA7" s="31" t="s">
        <v>36</v>
      </c>
      <c r="AB7" s="31" t="s">
        <v>37</v>
      </c>
      <c r="AC7" s="31" t="s">
        <v>38</v>
      </c>
      <c r="AD7" s="19"/>
    </row>
    <row r="8" customFormat="false" ht="15" hidden="false" customHeight="false" outlineLevel="0" collapsed="false">
      <c r="A8" s="24" t="n">
        <v>1</v>
      </c>
      <c r="B8" s="32" t="s">
        <v>39</v>
      </c>
      <c r="C8" s="32"/>
      <c r="D8" s="32"/>
      <c r="E8" s="32"/>
      <c r="F8" s="32"/>
      <c r="G8" s="32"/>
      <c r="H8" s="32"/>
      <c r="I8" s="32"/>
      <c r="J8" s="32"/>
      <c r="K8" s="33" t="n">
        <v>0</v>
      </c>
      <c r="L8" s="34" t="n">
        <v>0</v>
      </c>
      <c r="M8" s="35" t="n">
        <v>0</v>
      </c>
      <c r="N8" s="36" t="n">
        <f aca="false">IF(2&gt;Z4,"",M11)</f>
        <v>0</v>
      </c>
      <c r="O8" s="37" t="str">
        <f aca="false">IF(3&gt;Z4,"",N11)</f>
        <v/>
      </c>
      <c r="P8" s="37" t="str">
        <f aca="false">IF(4&gt;Z4,"",O11)</f>
        <v/>
      </c>
      <c r="Q8" s="37" t="str">
        <f aca="false">IF(5&gt;Z4,"",P11)</f>
        <v/>
      </c>
      <c r="R8" s="37" t="str">
        <f aca="false">IF(6&gt;Z4,"",Q11)</f>
        <v/>
      </c>
      <c r="S8" s="37" t="str">
        <f aca="false">IF(7&gt;Z4,"",R11)</f>
        <v/>
      </c>
      <c r="T8" s="37" t="str">
        <f aca="false">IF(8&gt;Z4,"",S11)</f>
        <v/>
      </c>
      <c r="U8" s="37" t="str">
        <f aca="false">IF(9&gt;Z4,"",T11)</f>
        <v/>
      </c>
      <c r="V8" s="37" t="str">
        <f aca="false">IF(10&gt;Z4,"",U11)</f>
        <v/>
      </c>
      <c r="W8" s="37" t="str">
        <f aca="false">IF(11&gt;Z4,"",V11)</f>
        <v/>
      </c>
      <c r="X8" s="37" t="str">
        <f aca="false">IF(12&gt;Z4,"",W11)</f>
        <v/>
      </c>
      <c r="Y8" s="37" t="str">
        <f aca="false">IF(13&gt;Z4,"",X11)</f>
        <v/>
      </c>
      <c r="Z8" s="38" t="s">
        <v>40</v>
      </c>
      <c r="AA8" s="38" t="s">
        <v>40</v>
      </c>
      <c r="AB8" s="38" t="s">
        <v>40</v>
      </c>
      <c r="AC8" s="38" t="s">
        <v>40</v>
      </c>
      <c r="AD8" s="4"/>
    </row>
    <row r="9" customFormat="false" ht="15" hidden="false" customHeight="false" outlineLevel="0" collapsed="false">
      <c r="A9" s="24" t="n">
        <v>2</v>
      </c>
      <c r="B9" s="32" t="s">
        <v>41</v>
      </c>
      <c r="C9" s="32"/>
      <c r="D9" s="32"/>
      <c r="E9" s="32"/>
      <c r="F9" s="32"/>
      <c r="G9" s="32"/>
      <c r="H9" s="32"/>
      <c r="I9" s="32"/>
      <c r="J9" s="32"/>
      <c r="K9" s="39" t="n">
        <v>0</v>
      </c>
      <c r="L9" s="40" t="n">
        <v>0</v>
      </c>
      <c r="M9" s="41" t="n">
        <v>0</v>
      </c>
      <c r="N9" s="42"/>
      <c r="O9" s="43"/>
      <c r="P9" s="44"/>
      <c r="Q9" s="44"/>
      <c r="R9" s="44"/>
      <c r="S9" s="44"/>
      <c r="T9" s="44"/>
      <c r="U9" s="44"/>
      <c r="V9" s="44"/>
      <c r="W9" s="44"/>
      <c r="X9" s="44"/>
      <c r="Y9" s="44"/>
      <c r="Z9" s="45" t="n">
        <f aca="false">SUM(N9:Y9)</f>
        <v>0</v>
      </c>
      <c r="AA9" s="46" t="str">
        <f aca="false">IF(N8="","",(IF(N8=0,"",(Z9/N8))))</f>
        <v/>
      </c>
      <c r="AB9" s="47" t="n">
        <f aca="false">M10+1</f>
        <v>1</v>
      </c>
      <c r="AC9" s="48"/>
      <c r="AD9" s="4"/>
    </row>
    <row r="10" customFormat="false" ht="15" hidden="false" customHeight="false" outlineLevel="0" collapsed="false">
      <c r="A10" s="24" t="n">
        <v>3</v>
      </c>
      <c r="B10" s="32" t="s">
        <v>42</v>
      </c>
      <c r="C10" s="32"/>
      <c r="D10" s="32"/>
      <c r="E10" s="32"/>
      <c r="F10" s="32"/>
      <c r="G10" s="32"/>
      <c r="H10" s="32"/>
      <c r="I10" s="32"/>
      <c r="J10" s="32"/>
      <c r="K10" s="39" t="n">
        <v>0</v>
      </c>
      <c r="L10" s="40" t="n">
        <v>0</v>
      </c>
      <c r="M10" s="41" t="n">
        <v>0</v>
      </c>
      <c r="N10" s="42"/>
      <c r="O10" s="49"/>
      <c r="P10" s="44"/>
      <c r="Q10" s="44"/>
      <c r="R10" s="44"/>
      <c r="S10" s="44"/>
      <c r="T10" s="44"/>
      <c r="U10" s="44"/>
      <c r="V10" s="44"/>
      <c r="W10" s="44"/>
      <c r="X10" s="44"/>
      <c r="Y10" s="44"/>
      <c r="Z10" s="45" t="n">
        <f aca="false">SUM(N10:Y10)</f>
        <v>0</v>
      </c>
      <c r="AA10" s="46" t="str">
        <f aca="false">IF(N8="","",(IF(N8=0,"",(Z10/N8))))</f>
        <v/>
      </c>
      <c r="AB10" s="38" t="s">
        <v>40</v>
      </c>
      <c r="AC10" s="38" t="s">
        <v>40</v>
      </c>
      <c r="AD10" s="4"/>
    </row>
    <row r="11" customFormat="false" ht="15" hidden="false" customHeight="false" outlineLevel="0" collapsed="false">
      <c r="A11" s="24" t="n">
        <v>4</v>
      </c>
      <c r="B11" s="32" t="s">
        <v>43</v>
      </c>
      <c r="C11" s="32"/>
      <c r="D11" s="32"/>
      <c r="E11" s="32"/>
      <c r="F11" s="32"/>
      <c r="G11" s="32"/>
      <c r="H11" s="32"/>
      <c r="I11" s="32"/>
      <c r="J11" s="32"/>
      <c r="K11" s="50" t="n">
        <v>0</v>
      </c>
      <c r="L11" s="40" t="n">
        <v>0</v>
      </c>
      <c r="M11" s="51" t="n">
        <v>0</v>
      </c>
      <c r="N11" s="52" t="n">
        <f aca="false">IF(2&gt;Z4,"",N8+N9-N10)</f>
        <v>0</v>
      </c>
      <c r="O11" s="53" t="str">
        <f aca="false">IF(3&gt;Z4,"",O8+O9-O10)</f>
        <v/>
      </c>
      <c r="P11" s="53" t="str">
        <f aca="false">IF(4&gt;Z4,"",P8+P9-P10)</f>
        <v/>
      </c>
      <c r="Q11" s="53" t="str">
        <f aca="false">IF(5&gt;Z4,"",Q8+Q9-Q10)</f>
        <v/>
      </c>
      <c r="R11" s="53" t="str">
        <f aca="false">IF(6&gt;Z4,"",R8+R9-R10)</f>
        <v/>
      </c>
      <c r="S11" s="53" t="str">
        <f aca="false">IF(7&gt;Z4,"",S8+S9-S10)</f>
        <v/>
      </c>
      <c r="T11" s="53" t="str">
        <f aca="false">IF(8&gt;Z4,"",T8+T9-T10)</f>
        <v/>
      </c>
      <c r="U11" s="53" t="str">
        <f aca="false">IF(9&gt;Z4,"",U8+U9-U10)</f>
        <v/>
      </c>
      <c r="V11" s="53" t="str">
        <f aca="false">IF(10&gt;Z4,"",V8+V9-V10)</f>
        <v/>
      </c>
      <c r="W11" s="53" t="str">
        <f aca="false">IF(11&gt;Z4,"",W8+W9-W10)</f>
        <v/>
      </c>
      <c r="X11" s="53" t="str">
        <f aca="false">IF(12&gt;Z4,"",X8+X9-X10)</f>
        <v/>
      </c>
      <c r="Y11" s="54" t="str">
        <f aca="false">IF(13&gt;Z4,"",Y8+Y9-Y10)</f>
        <v/>
      </c>
      <c r="Z11" s="38" t="s">
        <v>40</v>
      </c>
      <c r="AA11" s="55" t="s">
        <v>40</v>
      </c>
      <c r="AB11" s="47" t="n">
        <f aca="false">M11+1</f>
        <v>1</v>
      </c>
      <c r="AC11" s="48"/>
      <c r="AD11" s="4"/>
    </row>
    <row r="12" customFormat="false" ht="15" hidden="false" customHeight="false" outlineLevel="0" collapsed="false">
      <c r="A12" s="24" t="n">
        <v>5</v>
      </c>
      <c r="B12" s="32" t="s">
        <v>44</v>
      </c>
      <c r="C12" s="32"/>
      <c r="D12" s="32"/>
      <c r="E12" s="32"/>
      <c r="F12" s="32"/>
      <c r="G12" s="32"/>
      <c r="H12" s="32"/>
      <c r="I12" s="32"/>
      <c r="J12" s="32"/>
      <c r="K12" s="39" t="n">
        <v>0</v>
      </c>
      <c r="L12" s="40" t="n">
        <v>0</v>
      </c>
      <c r="M12" s="41" t="n">
        <v>0</v>
      </c>
      <c r="N12" s="56" t="s">
        <v>45</v>
      </c>
      <c r="O12" s="57" t="s">
        <v>45</v>
      </c>
      <c r="P12" s="44"/>
      <c r="Q12" s="57" t="s">
        <v>45</v>
      </c>
      <c r="R12" s="57" t="s">
        <v>45</v>
      </c>
      <c r="S12" s="44"/>
      <c r="T12" s="57" t="s">
        <v>45</v>
      </c>
      <c r="U12" s="57" t="s">
        <v>45</v>
      </c>
      <c r="V12" s="44"/>
      <c r="W12" s="57" t="s">
        <v>45</v>
      </c>
      <c r="X12" s="57" t="s">
        <v>45</v>
      </c>
      <c r="Y12" s="44"/>
      <c r="Z12" s="58" t="s">
        <v>40</v>
      </c>
      <c r="AA12" s="38" t="s">
        <v>40</v>
      </c>
      <c r="AB12" s="38" t="s">
        <v>40</v>
      </c>
      <c r="AC12" s="48"/>
      <c r="AD12" s="4"/>
    </row>
    <row r="13" customFormat="false" ht="15" hidden="false" customHeight="false" outlineLevel="0" collapsed="false">
      <c r="A13" s="24" t="n">
        <v>6</v>
      </c>
      <c r="B13" s="32" t="s">
        <v>46</v>
      </c>
      <c r="C13" s="32"/>
      <c r="D13" s="32"/>
      <c r="E13" s="32"/>
      <c r="F13" s="32"/>
      <c r="G13" s="32"/>
      <c r="H13" s="32"/>
      <c r="I13" s="32"/>
      <c r="J13" s="32"/>
      <c r="K13" s="39" t="n">
        <v>0</v>
      </c>
      <c r="L13" s="40" t="n">
        <v>0</v>
      </c>
      <c r="M13" s="41" t="n">
        <v>0</v>
      </c>
      <c r="N13" s="56" t="s">
        <v>45</v>
      </c>
      <c r="O13" s="57" t="str">
        <f aca="false">N13</f>
        <v>----</v>
      </c>
      <c r="P13" s="44"/>
      <c r="Q13" s="57" t="s">
        <v>45</v>
      </c>
      <c r="R13" s="57" t="s">
        <v>45</v>
      </c>
      <c r="S13" s="44"/>
      <c r="T13" s="57" t="s">
        <v>45</v>
      </c>
      <c r="U13" s="57" t="s">
        <v>45</v>
      </c>
      <c r="V13" s="44"/>
      <c r="W13" s="57" t="s">
        <v>45</v>
      </c>
      <c r="X13" s="57" t="s">
        <v>45</v>
      </c>
      <c r="Y13" s="44"/>
      <c r="Z13" s="38" t="s">
        <v>40</v>
      </c>
      <c r="AA13" s="38" t="s">
        <v>40</v>
      </c>
      <c r="AB13" s="38" t="s">
        <v>40</v>
      </c>
      <c r="AC13" s="48"/>
      <c r="AD13" s="4"/>
    </row>
    <row r="14" customFormat="false" ht="15" hidden="false" customHeight="false" outlineLevel="0" collapsed="false">
      <c r="A14" s="24" t="n">
        <v>7</v>
      </c>
      <c r="B14" s="32" t="s">
        <v>47</v>
      </c>
      <c r="C14" s="32"/>
      <c r="D14" s="32"/>
      <c r="E14" s="32"/>
      <c r="F14" s="32"/>
      <c r="G14" s="32"/>
      <c r="H14" s="32"/>
      <c r="I14" s="32"/>
      <c r="J14" s="32"/>
      <c r="K14" s="59" t="n">
        <v>0</v>
      </c>
      <c r="L14" s="60" t="n">
        <v>0</v>
      </c>
      <c r="M14" s="61" t="n">
        <v>0</v>
      </c>
      <c r="N14" s="56" t="s">
        <v>40</v>
      </c>
      <c r="O14" s="57" t="s">
        <v>40</v>
      </c>
      <c r="P14" s="62"/>
      <c r="Q14" s="57" t="s">
        <v>40</v>
      </c>
      <c r="R14" s="57" t="s">
        <v>40</v>
      </c>
      <c r="S14" s="62"/>
      <c r="T14" s="57" t="s">
        <v>40</v>
      </c>
      <c r="U14" s="57" t="s">
        <v>40</v>
      </c>
      <c r="V14" s="62"/>
      <c r="W14" s="57" t="s">
        <v>40</v>
      </c>
      <c r="X14" s="57" t="s">
        <v>40</v>
      </c>
      <c r="Y14" s="62"/>
      <c r="Z14" s="38" t="s">
        <v>40</v>
      </c>
      <c r="AA14" s="38" t="s">
        <v>40</v>
      </c>
      <c r="AB14" s="38" t="s">
        <v>40</v>
      </c>
      <c r="AC14" s="48"/>
      <c r="AD14" s="4"/>
    </row>
    <row r="15" customFormat="false" ht="20.25" hidden="false" customHeight="true" outlineLevel="0" collapsed="false">
      <c r="A15" s="63"/>
      <c r="B15" s="64"/>
      <c r="C15" s="64"/>
      <c r="D15" s="64"/>
      <c r="E15" s="64"/>
      <c r="F15" s="64"/>
      <c r="G15" s="64"/>
      <c r="H15" s="64"/>
      <c r="I15" s="64"/>
      <c r="J15" s="64"/>
      <c r="K15" s="65"/>
      <c r="L15" s="65"/>
      <c r="M15" s="65"/>
      <c r="N15" s="66"/>
      <c r="O15" s="66"/>
      <c r="P15" s="67"/>
      <c r="Q15" s="66"/>
      <c r="R15" s="66"/>
      <c r="S15" s="67"/>
      <c r="T15" s="66"/>
      <c r="U15" s="66"/>
      <c r="V15" s="68"/>
      <c r="W15" s="69"/>
      <c r="X15" s="69"/>
      <c r="Y15" s="68"/>
      <c r="Z15" s="70"/>
      <c r="AA15" s="70"/>
      <c r="AB15" s="63"/>
      <c r="AC15" s="63"/>
      <c r="AD15" s="4"/>
    </row>
    <row r="16" customFormat="false" ht="39" hidden="false" customHeight="true" outlineLevel="0" collapsed="false">
      <c r="A16" s="71"/>
      <c r="B16" s="72" t="s">
        <v>48</v>
      </c>
      <c r="C16" s="72"/>
      <c r="D16" s="72"/>
      <c r="E16" s="72"/>
      <c r="F16" s="72"/>
      <c r="G16" s="72"/>
      <c r="H16" s="72"/>
      <c r="I16" s="72"/>
      <c r="J16" s="72"/>
      <c r="K16" s="72"/>
      <c r="L16" s="72"/>
      <c r="M16" s="72"/>
      <c r="N16" s="72"/>
      <c r="O16" s="72"/>
      <c r="P16" s="72"/>
      <c r="Q16" s="72"/>
      <c r="R16" s="72"/>
      <c r="S16" s="72"/>
      <c r="T16" s="72"/>
      <c r="U16" s="73"/>
      <c r="V16" s="74"/>
      <c r="W16" s="7"/>
      <c r="X16" s="75" t="s">
        <v>49</v>
      </c>
      <c r="Y16" s="75"/>
      <c r="Z16" s="75"/>
      <c r="AA16" s="76" t="n">
        <f aca="false">Z9-Z10</f>
        <v>0</v>
      </c>
      <c r="AB16" s="76"/>
      <c r="AC16" s="14"/>
      <c r="AD16" s="4"/>
    </row>
    <row r="17" customFormat="false" ht="25.5" hidden="false" customHeight="true" outlineLevel="0" collapsed="false">
      <c r="A17" s="71"/>
      <c r="B17" s="77" t="s">
        <v>50</v>
      </c>
      <c r="C17" s="77"/>
      <c r="D17" s="77"/>
      <c r="E17" s="77"/>
      <c r="F17" s="77"/>
      <c r="G17" s="77"/>
      <c r="H17" s="77"/>
      <c r="I17" s="77"/>
      <c r="J17" s="77"/>
      <c r="K17" s="77"/>
      <c r="L17" s="77"/>
      <c r="M17" s="77"/>
      <c r="N17" s="77"/>
      <c r="O17" s="77"/>
      <c r="P17" s="77"/>
      <c r="Q17" s="77"/>
      <c r="R17" s="77"/>
      <c r="S17" s="77"/>
      <c r="T17" s="77"/>
      <c r="U17" s="78"/>
      <c r="V17" s="78"/>
      <c r="W17" s="9"/>
      <c r="X17" s="9"/>
      <c r="Y17" s="9"/>
      <c r="Z17" s="9"/>
      <c r="AA17" s="79"/>
      <c r="AB17" s="79"/>
      <c r="AC17" s="79"/>
      <c r="AD17" s="4"/>
    </row>
    <row r="18" customFormat="false" ht="3" hidden="false" customHeight="true" outlineLevel="0" collapsed="false">
      <c r="A18" s="80"/>
      <c r="B18" s="81"/>
      <c r="C18" s="81"/>
      <c r="D18" s="82" t="n">
        <f aca="false">FALSE()</f>
        <v>0</v>
      </c>
      <c r="E18" s="81"/>
      <c r="F18" s="81"/>
      <c r="G18" s="81"/>
      <c r="H18" s="81"/>
      <c r="I18" s="81"/>
      <c r="J18" s="81"/>
      <c r="K18" s="23"/>
      <c r="L18" s="23"/>
      <c r="M18" s="23"/>
      <c r="N18" s="23"/>
      <c r="O18" s="23"/>
      <c r="P18" s="23"/>
      <c r="Q18" s="23"/>
      <c r="R18" s="23"/>
      <c r="S18" s="23"/>
      <c r="T18" s="23"/>
      <c r="U18" s="23"/>
      <c r="V18" s="23"/>
      <c r="W18" s="7"/>
      <c r="X18" s="7"/>
      <c r="Y18" s="7"/>
      <c r="Z18" s="7"/>
      <c r="AA18" s="7"/>
      <c r="AB18" s="7"/>
      <c r="AC18" s="3"/>
      <c r="AD18" s="4"/>
    </row>
    <row r="19" customFormat="false" ht="4.5" hidden="false" customHeight="true" outlineLevel="0" collapsed="false">
      <c r="A19" s="80"/>
      <c r="B19" s="81"/>
      <c r="C19" s="81"/>
      <c r="D19" s="81"/>
      <c r="E19" s="81"/>
      <c r="F19" s="81"/>
      <c r="G19" s="81"/>
      <c r="H19" s="81"/>
      <c r="I19" s="81"/>
      <c r="J19" s="81"/>
      <c r="K19" s="23"/>
      <c r="L19" s="23"/>
      <c r="M19" s="23"/>
      <c r="N19" s="23" t="n">
        <f aca="false">IF(N21="",1,N21)</f>
        <v>1</v>
      </c>
      <c r="O19" s="23" t="n">
        <f aca="false">IF(O21="",1,O21)</f>
        <v>1</v>
      </c>
      <c r="P19" s="23" t="n">
        <f aca="false">IF(P21="",1,P21)</f>
        <v>1</v>
      </c>
      <c r="Q19" s="23" t="n">
        <f aca="false">IF(Q21="",1,Q21)</f>
        <v>1</v>
      </c>
      <c r="R19" s="23" t="n">
        <f aca="false">IF(R21="",1,R21)</f>
        <v>1</v>
      </c>
      <c r="S19" s="23" t="n">
        <f aca="false">IF(S21="",1,S21)</f>
        <v>1</v>
      </c>
      <c r="T19" s="23" t="n">
        <f aca="false">IF(T21="",1,T21)</f>
        <v>1</v>
      </c>
      <c r="U19" s="23" t="n">
        <f aca="false">IF(U21="",1,U21)</f>
        <v>1</v>
      </c>
      <c r="V19" s="23" t="n">
        <f aca="false">IF(V21="",1,V21)</f>
        <v>1</v>
      </c>
      <c r="W19" s="23" t="n">
        <f aca="false">IF(W21="",1,W21)</f>
        <v>1</v>
      </c>
      <c r="X19" s="23" t="n">
        <f aca="false">IF(X21="",1,X21)</f>
        <v>1</v>
      </c>
      <c r="Y19" s="23" t="n">
        <f aca="false">IF(Y21="",1,Y21)</f>
        <v>1</v>
      </c>
      <c r="Z19" s="7"/>
      <c r="AA19" s="7"/>
      <c r="AB19" s="7"/>
      <c r="AC19" s="3"/>
      <c r="AD19" s="4"/>
    </row>
    <row r="20" customFormat="false" ht="15.75" hidden="false" customHeight="false" outlineLevel="0" collapsed="false">
      <c r="A20" s="83" t="s">
        <v>51</v>
      </c>
      <c r="B20" s="81"/>
      <c r="C20" s="81"/>
      <c r="D20" s="81"/>
      <c r="E20" s="81"/>
      <c r="F20" s="81"/>
      <c r="G20" s="81"/>
      <c r="H20" s="81"/>
      <c r="I20" s="81"/>
      <c r="J20" s="81"/>
      <c r="K20" s="23"/>
      <c r="L20" s="23"/>
      <c r="M20" s="23"/>
      <c r="N20" s="84"/>
      <c r="O20" s="84"/>
      <c r="P20" s="84"/>
      <c r="Q20" s="84"/>
      <c r="R20" s="84"/>
      <c r="S20" s="84"/>
      <c r="T20" s="84"/>
      <c r="U20" s="85"/>
      <c r="V20" s="84"/>
      <c r="W20" s="84"/>
      <c r="X20" s="84"/>
      <c r="Y20" s="84"/>
      <c r="Z20" s="23"/>
      <c r="AA20" s="23"/>
      <c r="AB20" s="3"/>
      <c r="AC20" s="3"/>
      <c r="AD20" s="4"/>
    </row>
    <row r="21" customFormat="false" ht="15.75" hidden="false" customHeight="false" outlineLevel="0" collapsed="false">
      <c r="A21" s="71"/>
      <c r="B21" s="81"/>
      <c r="C21" s="81"/>
      <c r="D21" s="81"/>
      <c r="E21" s="81"/>
      <c r="F21" s="81"/>
      <c r="G21" s="81"/>
      <c r="H21" s="81"/>
      <c r="I21" s="81"/>
      <c r="J21" s="81"/>
      <c r="K21" s="23"/>
      <c r="L21" s="23"/>
      <c r="M21" s="86" t="s">
        <v>52</v>
      </c>
      <c r="N21" s="87"/>
      <c r="O21" s="87"/>
      <c r="P21" s="87"/>
      <c r="Q21" s="87"/>
      <c r="R21" s="87"/>
      <c r="S21" s="87"/>
      <c r="T21" s="87"/>
      <c r="U21" s="87"/>
      <c r="V21" s="87"/>
      <c r="W21" s="87"/>
      <c r="X21" s="87"/>
      <c r="Y21" s="87"/>
      <c r="Z21" s="9"/>
      <c r="AA21" s="9"/>
      <c r="AB21" s="3"/>
      <c r="AC21" s="3"/>
      <c r="AD21" s="4"/>
    </row>
    <row r="22" customFormat="false" ht="30" hidden="false" customHeight="true" outlineLevel="0" collapsed="false">
      <c r="A22" s="24" t="s">
        <v>21</v>
      </c>
      <c r="B22" s="25" t="s">
        <v>22</v>
      </c>
      <c r="C22" s="25"/>
      <c r="D22" s="25"/>
      <c r="E22" s="25"/>
      <c r="F22" s="25"/>
      <c r="G22" s="25"/>
      <c r="H22" s="25"/>
      <c r="I22" s="25"/>
      <c r="J22" s="25"/>
      <c r="K22" s="88" t="n">
        <f aca="false">IF((N3-3)&lt;0,"",(N3-3))</f>
        <v>2021</v>
      </c>
      <c r="L22" s="89" t="n">
        <f aca="false">IF((N3-2)&lt;0,"",(N3-2))</f>
        <v>2022</v>
      </c>
      <c r="M22" s="90" t="n">
        <f aca="false">IF((N3-1)&lt;0,"",(N3-1))</f>
        <v>2023</v>
      </c>
      <c r="N22" s="91" t="s">
        <v>23</v>
      </c>
      <c r="O22" s="92" t="s">
        <v>24</v>
      </c>
      <c r="P22" s="92" t="s">
        <v>25</v>
      </c>
      <c r="Q22" s="92" t="s">
        <v>26</v>
      </c>
      <c r="R22" s="92" t="s">
        <v>27</v>
      </c>
      <c r="S22" s="92" t="s">
        <v>28</v>
      </c>
      <c r="T22" s="92" t="s">
        <v>29</v>
      </c>
      <c r="U22" s="92" t="s">
        <v>30</v>
      </c>
      <c r="V22" s="92" t="s">
        <v>31</v>
      </c>
      <c r="W22" s="92" t="s">
        <v>32</v>
      </c>
      <c r="X22" s="92" t="s">
        <v>33</v>
      </c>
      <c r="Y22" s="92" t="s">
        <v>34</v>
      </c>
      <c r="Z22" s="31" t="s">
        <v>35</v>
      </c>
      <c r="AA22" s="31" t="s">
        <v>36</v>
      </c>
      <c r="AB22" s="31" t="s">
        <v>37</v>
      </c>
      <c r="AC22" s="31" t="s">
        <v>53</v>
      </c>
      <c r="AD22" s="19"/>
    </row>
    <row r="23" customFormat="false" ht="18.75" hidden="false" customHeight="true" outlineLevel="0" collapsed="false">
      <c r="A23" s="93" t="n">
        <v>8</v>
      </c>
      <c r="B23" s="94" t="s">
        <v>54</v>
      </c>
      <c r="C23" s="94"/>
      <c r="D23" s="94"/>
      <c r="E23" s="94"/>
      <c r="F23" s="94"/>
      <c r="G23" s="94"/>
      <c r="H23" s="94"/>
      <c r="I23" s="94"/>
      <c r="J23" s="94"/>
      <c r="K23" s="95" t="n">
        <v>0</v>
      </c>
      <c r="L23" s="96" t="n">
        <v>0</v>
      </c>
      <c r="M23" s="96" t="n">
        <v>0</v>
      </c>
      <c r="N23" s="97"/>
      <c r="O23" s="98"/>
      <c r="P23" s="99"/>
      <c r="Q23" s="99"/>
      <c r="R23" s="99"/>
      <c r="S23" s="99"/>
      <c r="T23" s="99"/>
      <c r="U23" s="99"/>
      <c r="V23" s="99"/>
      <c r="W23" s="99"/>
      <c r="X23" s="99"/>
      <c r="Y23" s="99"/>
      <c r="Z23" s="100" t="s">
        <v>40</v>
      </c>
      <c r="AA23" s="101" t="str">
        <f aca="false">IF(D18=TRUE(),IF(SUMIF(N23:Y23,"&gt;0",N19:Y19)&lt;1,"",(SUMIF(N19:Y19,"1",N23:Y23)/SUMIF(N23:Y23,"&gt;0",N19:Y19))),"----")</f>
        <v>----</v>
      </c>
      <c r="AB23" s="102" t="s">
        <v>40</v>
      </c>
      <c r="AC23" s="100" t="s">
        <v>40</v>
      </c>
      <c r="AD23" s="4"/>
    </row>
    <row r="24" customFormat="false" ht="22.5" hidden="false" customHeight="true" outlineLevel="0" collapsed="false">
      <c r="A24" s="24" t="n">
        <v>9</v>
      </c>
      <c r="B24" s="103" t="s">
        <v>55</v>
      </c>
      <c r="C24" s="103"/>
      <c r="D24" s="103"/>
      <c r="E24" s="103"/>
      <c r="F24" s="103"/>
      <c r="G24" s="103"/>
      <c r="H24" s="103"/>
      <c r="I24" s="103"/>
      <c r="J24" s="103"/>
      <c r="K24" s="104" t="n">
        <v>0</v>
      </c>
      <c r="L24" s="105" t="n">
        <v>0</v>
      </c>
      <c r="M24" s="106" t="n">
        <v>0</v>
      </c>
      <c r="N24" s="107" t="str">
        <f aca="false">IF(N11&lt;1,"",IF(2&gt;Z4,"",N23/N11))</f>
        <v/>
      </c>
      <c r="O24" s="108" t="str">
        <f aca="false">IF(O11&lt;1,"",IF(3&gt;Z4,"",O23/O11))</f>
        <v/>
      </c>
      <c r="P24" s="108" t="str">
        <f aca="false">IF(P11&lt;1,"",IF(4&gt;Z4,"",P23/P11))</f>
        <v/>
      </c>
      <c r="Q24" s="108" t="str">
        <f aca="false">IF(Q11&lt;1,"",IF(5&gt;Z4,"",Q23/Q11))</f>
        <v/>
      </c>
      <c r="R24" s="108" t="str">
        <f aca="false">IF(R11&lt;1,"",IF(6&gt;Z4,"",R23/R11))</f>
        <v/>
      </c>
      <c r="S24" s="108" t="str">
        <f aca="false">IF(S11&lt;1,"",IF(7&gt;Z4,"",S23/S11))</f>
        <v/>
      </c>
      <c r="T24" s="108" t="str">
        <f aca="false">IF(T11&lt;1,"",IF(8&gt;Z4,"",T23/T11))</f>
        <v/>
      </c>
      <c r="U24" s="108" t="str">
        <f aca="false">IF(U11&lt;1,"",IF(9&gt;Z4,"",U23/U11))</f>
        <v/>
      </c>
      <c r="V24" s="108" t="str">
        <f aca="false">IF(V11&lt;1,"",IF(10&gt;Z4,"",V23/V11))</f>
        <v/>
      </c>
      <c r="W24" s="108" t="str">
        <f aca="false">IF(W11&lt;1,"",IF(11&gt;Z4,"",W23/W11))</f>
        <v/>
      </c>
      <c r="X24" s="108" t="str">
        <f aca="false">IF(X11&lt;1,"",IF(12&gt;Z4,"",X23/X11))</f>
        <v/>
      </c>
      <c r="Y24" s="108" t="str">
        <f aca="false">IF(Y11&lt;1,"",IF(13&gt;Z4,"",Y23/Y11))</f>
        <v/>
      </c>
      <c r="Z24" s="57" t="s">
        <v>40</v>
      </c>
      <c r="AA24" s="109" t="str">
        <f aca="false">IF(SUMIF(N24:Y24,"&gt;0",N19:Y19)&lt;1,"",(SUMIF(N19:Y19,"1",N24:Y24)/SUMIF(N24:Y24,"&gt;0",N19:Y19)))</f>
        <v/>
      </c>
      <c r="AB24" s="110" t="n">
        <v>0.7</v>
      </c>
      <c r="AC24" s="111"/>
      <c r="AD24" s="4"/>
    </row>
    <row r="25" customFormat="false" ht="21.75" hidden="false" customHeight="true" outlineLevel="0" collapsed="false">
      <c r="A25" s="24" t="n">
        <v>10</v>
      </c>
      <c r="B25" s="103" t="s">
        <v>56</v>
      </c>
      <c r="C25" s="103"/>
      <c r="D25" s="103"/>
      <c r="E25" s="103"/>
      <c r="F25" s="103"/>
      <c r="G25" s="103"/>
      <c r="H25" s="103"/>
      <c r="I25" s="103"/>
      <c r="J25" s="103"/>
      <c r="K25" s="112" t="n">
        <v>0</v>
      </c>
      <c r="L25" s="113" t="n">
        <v>0</v>
      </c>
      <c r="M25" s="114" t="n">
        <v>0</v>
      </c>
      <c r="N25" s="115"/>
      <c r="O25" s="44"/>
      <c r="P25" s="44"/>
      <c r="Q25" s="44"/>
      <c r="R25" s="44"/>
      <c r="S25" s="44"/>
      <c r="T25" s="44"/>
      <c r="U25" s="44"/>
      <c r="V25" s="44"/>
      <c r="W25" s="44"/>
      <c r="X25" s="44"/>
      <c r="Y25" s="44"/>
      <c r="Z25" s="116" t="n">
        <f aca="false">SUM(N25:Y25)</f>
        <v>0</v>
      </c>
      <c r="AA25" s="110" t="str">
        <f aca="false">IF(N8="","",(IF(N8=0,"",(Z25/N8))))</f>
        <v/>
      </c>
      <c r="AB25" s="47" t="n">
        <f aca="false">K29*AB9</f>
        <v>0</v>
      </c>
      <c r="AC25" s="117"/>
      <c r="AD25" s="4"/>
    </row>
    <row r="26" customFormat="false" ht="25.5" hidden="false" customHeight="false" outlineLevel="0" collapsed="false">
      <c r="A26" s="7"/>
      <c r="B26" s="118" t="s">
        <v>57</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20"/>
      <c r="AA26" s="120"/>
      <c r="AB26" s="23"/>
      <c r="AC26" s="23"/>
      <c r="AD26" s="4"/>
    </row>
    <row r="27" customFormat="false" ht="33" hidden="false" customHeight="true" outlineLevel="0" collapsed="false">
      <c r="A27" s="7"/>
      <c r="B27" s="121" t="s">
        <v>58</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23"/>
      <c r="AD27" s="4"/>
    </row>
    <row r="28" customFormat="false" ht="6" hidden="false" customHeight="true" outlineLevel="0" collapsed="false">
      <c r="A28" s="122"/>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4"/>
      <c r="AC28" s="23"/>
      <c r="AD28" s="4"/>
    </row>
    <row r="29" customFormat="false" ht="32.25" hidden="false" customHeight="true" outlineLevel="0" collapsed="false">
      <c r="A29" s="125"/>
      <c r="B29" s="126" t="s">
        <v>59</v>
      </c>
      <c r="C29" s="126"/>
      <c r="D29" s="126"/>
      <c r="E29" s="126"/>
      <c r="F29" s="126"/>
      <c r="G29" s="126"/>
      <c r="H29" s="126"/>
      <c r="I29" s="127"/>
      <c r="J29" s="128"/>
      <c r="K29" s="129" t="n">
        <f aca="false">IF(M9&lt;1,0,(M25/M9))</f>
        <v>0</v>
      </c>
      <c r="L29" s="129"/>
      <c r="M29" s="129"/>
      <c r="N29" s="129"/>
      <c r="O29" s="129"/>
      <c r="P29" s="129"/>
      <c r="Q29" s="130"/>
      <c r="R29" s="7"/>
      <c r="S29" s="125"/>
      <c r="T29" s="7"/>
      <c r="U29" s="9"/>
      <c r="V29" s="9"/>
      <c r="W29" s="131" t="s">
        <v>60</v>
      </c>
      <c r="X29" s="131"/>
      <c r="Y29" s="131"/>
      <c r="Z29" s="131"/>
      <c r="AA29" s="132" t="s">
        <v>17</v>
      </c>
      <c r="AB29" s="132"/>
      <c r="AC29" s="23"/>
      <c r="AD29" s="4"/>
    </row>
    <row r="30" customFormat="false" ht="7.5" hidden="false" customHeight="true" outlineLevel="0" collapsed="false">
      <c r="A30" s="125"/>
      <c r="B30" s="133"/>
      <c r="C30" s="133"/>
      <c r="D30" s="133"/>
      <c r="E30" s="133"/>
      <c r="F30" s="133"/>
      <c r="G30" s="134"/>
      <c r="H30" s="134"/>
      <c r="I30" s="134"/>
      <c r="J30" s="134"/>
      <c r="K30" s="134"/>
      <c r="L30" s="134"/>
      <c r="M30" s="135"/>
      <c r="N30" s="136"/>
      <c r="O30" s="137"/>
      <c r="P30" s="137"/>
      <c r="Q30" s="130"/>
      <c r="R30" s="7"/>
      <c r="S30" s="138"/>
      <c r="T30" s="138"/>
      <c r="U30" s="138"/>
      <c r="V30" s="138"/>
      <c r="W30" s="138"/>
      <c r="X30" s="138"/>
      <c r="Y30" s="138"/>
      <c r="Z30" s="138"/>
      <c r="AA30" s="139"/>
      <c r="AB30" s="7"/>
      <c r="AC30" s="23"/>
      <c r="AD30" s="4"/>
    </row>
    <row r="31" customFormat="false" ht="36" hidden="false" customHeight="true" outlineLevel="0" collapsed="false">
      <c r="A31" s="140"/>
      <c r="B31" s="141" t="s">
        <v>61</v>
      </c>
      <c r="C31" s="142" t="s">
        <v>62</v>
      </c>
      <c r="D31" s="142"/>
      <c r="E31" s="142"/>
      <c r="F31" s="142"/>
      <c r="G31" s="142"/>
      <c r="H31" s="142"/>
      <c r="I31" s="142"/>
      <c r="J31" s="142"/>
      <c r="K31" s="142"/>
      <c r="L31" s="142"/>
      <c r="M31" s="142"/>
      <c r="N31" s="142"/>
      <c r="O31" s="142"/>
      <c r="P31" s="142"/>
      <c r="Q31" s="142"/>
      <c r="R31" s="142"/>
      <c r="S31" s="142"/>
      <c r="T31" s="142"/>
      <c r="U31" s="142"/>
      <c r="V31" s="142"/>
      <c r="W31" s="142"/>
      <c r="X31" s="142"/>
      <c r="Y31" s="142"/>
      <c r="Z31" s="138"/>
      <c r="AA31" s="139"/>
      <c r="AB31" s="143"/>
      <c r="AC31" s="144"/>
      <c r="AD31" s="145"/>
    </row>
    <row r="32" customFormat="false" ht="25.5" hidden="false" customHeight="true" outlineLevel="0" collapsed="false">
      <c r="A32" s="7"/>
      <c r="B32" s="146" t="s">
        <v>63</v>
      </c>
      <c r="C32" s="146"/>
      <c r="D32" s="146"/>
      <c r="E32" s="147" t="s">
        <v>64</v>
      </c>
      <c r="F32" s="147"/>
      <c r="G32" s="147"/>
      <c r="H32" s="147"/>
      <c r="I32" s="147"/>
      <c r="J32" s="147"/>
      <c r="K32" s="147"/>
      <c r="L32" s="147"/>
      <c r="M32" s="147"/>
      <c r="N32" s="147"/>
      <c r="O32" s="147"/>
      <c r="P32" s="147"/>
      <c r="Q32" s="147"/>
      <c r="R32" s="147"/>
      <c r="S32" s="7"/>
      <c r="T32" s="148" t="s">
        <v>65</v>
      </c>
      <c r="U32" s="148"/>
      <c r="V32" s="148"/>
      <c r="W32" s="149" t="s">
        <v>66</v>
      </c>
      <c r="X32" s="149"/>
      <c r="Y32" s="149"/>
      <c r="Z32" s="149"/>
      <c r="AA32" s="149"/>
      <c r="AB32" s="150"/>
      <c r="AC32" s="150"/>
      <c r="AD32" s="4"/>
    </row>
    <row r="33" customFormat="false" ht="35.25" hidden="false" customHeight="true" outlineLevel="0" collapsed="false">
      <c r="A33" s="7"/>
      <c r="B33" s="146"/>
      <c r="C33" s="146"/>
      <c r="D33" s="146"/>
      <c r="E33" s="151"/>
      <c r="F33" s="151"/>
      <c r="G33" s="151"/>
      <c r="H33" s="151"/>
      <c r="I33" s="151"/>
      <c r="J33" s="151"/>
      <c r="K33" s="151"/>
      <c r="L33" s="151"/>
      <c r="M33" s="151"/>
      <c r="N33" s="151"/>
      <c r="O33" s="151"/>
      <c r="P33" s="151"/>
      <c r="Q33" s="151"/>
      <c r="R33" s="151"/>
      <c r="S33" s="7"/>
      <c r="T33" s="148" t="s">
        <v>67</v>
      </c>
      <c r="U33" s="148"/>
      <c r="V33" s="148"/>
      <c r="W33" s="152" t="s">
        <v>68</v>
      </c>
      <c r="X33" s="152"/>
      <c r="Y33" s="152"/>
      <c r="Z33" s="152"/>
      <c r="AA33" s="152"/>
      <c r="AB33" s="153" t="s">
        <v>69</v>
      </c>
      <c r="AC33" s="153"/>
      <c r="AD33" s="4"/>
    </row>
    <row r="34" customFormat="false" ht="26.25" hidden="false" customHeight="true" outlineLevel="0" collapsed="false">
      <c r="A34" s="118"/>
      <c r="B34" s="154"/>
      <c r="C34" s="155"/>
      <c r="D34" s="155"/>
      <c r="E34" s="156"/>
      <c r="F34" s="156"/>
      <c r="G34" s="155"/>
      <c r="H34" s="155"/>
      <c r="I34" s="155"/>
      <c r="J34" s="155"/>
      <c r="K34" s="155"/>
      <c r="L34" s="155"/>
      <c r="M34" s="7"/>
      <c r="N34" s="157"/>
      <c r="P34" s="158"/>
      <c r="Q34" s="159"/>
      <c r="R34" s="7"/>
      <c r="S34" s="159"/>
      <c r="T34" s="148" t="s">
        <v>70</v>
      </c>
      <c r="U34" s="148"/>
      <c r="V34" s="148"/>
      <c r="W34" s="160" t="s">
        <v>71</v>
      </c>
      <c r="X34" s="160"/>
      <c r="Y34" s="160"/>
      <c r="Z34" s="160"/>
      <c r="AA34" s="160"/>
      <c r="AB34" s="161" t="s">
        <v>72</v>
      </c>
      <c r="AC34" s="161"/>
      <c r="AD34" s="4"/>
    </row>
    <row r="35" customFormat="false" ht="15.75" hidden="false" customHeight="false" outlineLevel="0" collapsed="false">
      <c r="A35" s="4"/>
      <c r="B35" s="154"/>
      <c r="C35" s="4"/>
      <c r="D35" s="4"/>
      <c r="E35" s="4"/>
      <c r="F35" s="4"/>
      <c r="G35" s="4"/>
      <c r="H35" s="4"/>
      <c r="I35" s="4"/>
      <c r="J35" s="4"/>
      <c r="K35" s="7"/>
      <c r="L35" s="7"/>
      <c r="M35" s="7"/>
      <c r="N35" s="4"/>
      <c r="O35" s="4"/>
      <c r="P35" s="4"/>
      <c r="Q35" s="4"/>
      <c r="R35" s="4"/>
      <c r="S35" s="4"/>
      <c r="T35" s="4"/>
      <c r="U35" s="4"/>
      <c r="V35" s="4"/>
      <c r="W35" s="4"/>
      <c r="X35" s="4"/>
      <c r="Y35" s="4"/>
      <c r="Z35" s="4"/>
      <c r="AA35" s="4"/>
      <c r="AB35" s="4"/>
      <c r="AC35" s="4"/>
      <c r="AD35" s="4"/>
    </row>
    <row r="36" customFormat="false" ht="15.75" hidden="false" customHeight="false" outlineLevel="0" collapsed="false">
      <c r="A36" s="7"/>
      <c r="B36" s="154" t="s">
        <v>73</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customFormat="false" ht="15.75" hidden="false" customHeight="false" outlineLevel="0" collapsed="false">
      <c r="A37" s="7"/>
      <c r="B37" s="154"/>
      <c r="C37" s="7"/>
      <c r="D37" s="7"/>
      <c r="E37" s="7"/>
      <c r="F37" s="7"/>
      <c r="G37" s="7"/>
      <c r="H37" s="7"/>
      <c r="I37" s="7"/>
      <c r="J37" s="7"/>
      <c r="K37" s="4" t="str">
        <f aca="false">IF($D$18=TRUE(),L7,"")</f>
        <v/>
      </c>
      <c r="L37" s="4" t="str">
        <f aca="false">IF($D$18=TRUE(),M7,"")</f>
        <v/>
      </c>
      <c r="M37" s="4" t="str">
        <f aca="false">IF($D$18=TRUE(),N3,"")</f>
        <v/>
      </c>
      <c r="N37" s="4"/>
      <c r="O37" s="7"/>
      <c r="P37" s="7"/>
      <c r="Q37" s="7"/>
      <c r="R37" s="7"/>
      <c r="S37" s="7"/>
      <c r="T37" s="7"/>
      <c r="U37" s="7"/>
      <c r="V37" s="7"/>
      <c r="W37" s="7"/>
      <c r="X37" s="7"/>
      <c r="Y37" s="7"/>
      <c r="Z37" s="7"/>
      <c r="AA37" s="7"/>
      <c r="AB37" s="7"/>
      <c r="AC37" s="7"/>
      <c r="AD37" s="7"/>
    </row>
    <row r="38" customFormat="false" ht="15" hidden="false" customHeight="false" outlineLevel="0" collapsed="false">
      <c r="K38" s="4" t="str">
        <f aca="false">IF($D$18=TRUE(),L8,"")</f>
        <v/>
      </c>
      <c r="L38" s="4" t="str">
        <f aca="false">IF($D$18=TRUE(),M8,"")</f>
        <v/>
      </c>
      <c r="M38" s="4" t="str">
        <f aca="false">IF($D$18=TRUE(),N8,"")</f>
        <v/>
      </c>
      <c r="N38" s="162"/>
    </row>
    <row r="39" customFormat="false" ht="15" hidden="false" customHeight="false" outlineLevel="0" collapsed="false">
      <c r="K39" s="4" t="str">
        <f aca="false">IF($D$18=TRUE(),L9,"")</f>
        <v/>
      </c>
      <c r="L39" s="4" t="str">
        <f aca="false">IF($D$18=TRUE(),M9,"")</f>
        <v/>
      </c>
      <c r="M39" s="4" t="str">
        <f aca="false">IF($D$18=TRUE(),Z9,"")</f>
        <v/>
      </c>
      <c r="N39" s="162"/>
    </row>
    <row r="40" customFormat="false" ht="15" hidden="false" customHeight="false" outlineLevel="0" collapsed="false">
      <c r="K40" s="4" t="str">
        <f aca="false">IF($D$18=TRUE(),L10,"")</f>
        <v/>
      </c>
      <c r="L40" s="4" t="str">
        <f aca="false">IF($D$18=TRUE(),M10,"")</f>
        <v/>
      </c>
      <c r="M40" s="4" t="str">
        <f aca="false">IF($D$18=TRUE(),Z10,"")</f>
        <v/>
      </c>
      <c r="N40" s="162"/>
    </row>
    <row r="41" customFormat="false" ht="15" hidden="false" customHeight="false" outlineLevel="0" collapsed="false">
      <c r="K41" s="4" t="str">
        <f aca="false">IF($D$18=TRUE(),L11,"")</f>
        <v/>
      </c>
      <c r="L41" s="4" t="str">
        <f aca="false">IF($D$18=TRUE(),M11,"")</f>
        <v/>
      </c>
      <c r="M41" s="4" t="str">
        <f aca="false">IF($D$18=TRUE(),M38+M39-M40,"")</f>
        <v/>
      </c>
      <c r="N41" s="162"/>
    </row>
    <row r="42" customFormat="false" ht="15" hidden="false" customHeight="false" outlineLevel="0" collapsed="false">
      <c r="K42" s="4" t="str">
        <f aca="false">IF($D$18=TRUE(),L12,"")</f>
        <v/>
      </c>
      <c r="L42" s="4" t="str">
        <f aca="false">IF($D$18=TRUE(),M12,"")</f>
        <v/>
      </c>
      <c r="M42" s="4" t="str">
        <f aca="false">IF($D$18=TRUE(),Y12,"")</f>
        <v/>
      </c>
      <c r="N42" s="162"/>
    </row>
    <row r="43" customFormat="false" ht="15" hidden="false" customHeight="false" outlineLevel="0" collapsed="false">
      <c r="K43" s="4" t="str">
        <f aca="false">IF($D$18=TRUE(),L13,"")</f>
        <v/>
      </c>
      <c r="L43" s="4" t="str">
        <f aca="false">IF($D$18=TRUE(),M13,"")</f>
        <v/>
      </c>
      <c r="M43" s="4" t="str">
        <f aca="false">IF($D$18=TRUE(),Y13,"")</f>
        <v/>
      </c>
      <c r="N43" s="162"/>
    </row>
    <row r="44" customFormat="false" ht="15" hidden="false" customHeight="false" outlineLevel="0" collapsed="false">
      <c r="K44" s="4" t="str">
        <f aca="false">IF($D$18=TRUE(),L14,"")</f>
        <v/>
      </c>
      <c r="L44" s="4" t="str">
        <f aca="false">IF($D$18=TRUE(),M14,"")</f>
        <v/>
      </c>
      <c r="M44" s="4" t="str">
        <f aca="false">IF($D$18=TRUE(),Y14,"")</f>
        <v/>
      </c>
      <c r="N44" s="162"/>
    </row>
    <row r="45" customFormat="false" ht="15" hidden="false" customHeight="false" outlineLevel="0" collapsed="false">
      <c r="K45" s="4"/>
      <c r="L45" s="4"/>
      <c r="M45" s="4"/>
      <c r="N45" s="162"/>
    </row>
    <row r="46" customFormat="false" ht="15" hidden="false" customHeight="false" outlineLevel="0" collapsed="false">
      <c r="K46" s="4"/>
      <c r="L46" s="4"/>
      <c r="M46" s="4"/>
      <c r="N46" s="162"/>
    </row>
    <row r="47" customFormat="false" ht="15" hidden="false" customHeight="false" outlineLevel="0" collapsed="false">
      <c r="K47" s="4" t="str">
        <f aca="false">IF($D$18=TRUE(),L22,"")</f>
        <v/>
      </c>
      <c r="L47" s="4" t="str">
        <f aca="false">IF($D$18=TRUE(),M22,"")</f>
        <v/>
      </c>
      <c r="M47" s="4" t="str">
        <f aca="false">IF($D$18=TRUE(),M37,"")</f>
        <v/>
      </c>
      <c r="N47" s="162"/>
    </row>
    <row r="48" customFormat="false" ht="15" hidden="false" customHeight="false" outlineLevel="0" collapsed="false">
      <c r="K48" s="4" t="str">
        <f aca="false">IF($D$18=TRUE(),L23,"")</f>
        <v/>
      </c>
      <c r="L48" s="4" t="str">
        <f aca="false">IF($D$18=TRUE(),M23,"")</f>
        <v/>
      </c>
      <c r="M48" s="4" t="str">
        <f aca="false">IF($D$18=TRUE(),AA23,"")</f>
        <v/>
      </c>
      <c r="N48" s="162"/>
    </row>
    <row r="49" customFormat="false" ht="15" hidden="false" customHeight="false" outlineLevel="0" collapsed="false">
      <c r="K49" s="4" t="str">
        <f aca="false">IF($D$18=TRUE(),L24,"")</f>
        <v/>
      </c>
      <c r="L49" s="4" t="str">
        <f aca="false">IF($D$18=TRUE(),M24,"")</f>
        <v/>
      </c>
      <c r="M49" s="4" t="str">
        <f aca="false">IF($D$18=TRUE(),AA24,"")</f>
        <v/>
      </c>
      <c r="N49" s="162"/>
    </row>
    <row r="50" customFormat="false" ht="15" hidden="false" customHeight="false" outlineLevel="0" collapsed="false">
      <c r="K50" s="4" t="str">
        <f aca="false">IF($D$18=TRUE(),L25,"")</f>
        <v/>
      </c>
      <c r="L50" s="4" t="str">
        <f aca="false">IF($D$18=TRUE(),M25,"")</f>
        <v/>
      </c>
      <c r="M50" s="163" t="str">
        <f aca="false">IF($D$18=TRUE(),Z25,"")</f>
        <v/>
      </c>
      <c r="N50" s="162"/>
    </row>
    <row r="51" customFormat="false" ht="15" hidden="false" customHeight="false" outlineLevel="0" collapsed="false">
      <c r="K51" s="4"/>
      <c r="L51" s="4"/>
      <c r="M51" s="162"/>
      <c r="N51" s="162"/>
    </row>
  </sheetData>
  <mergeCells count="40">
    <mergeCell ref="A1:AA1"/>
    <mergeCell ref="B3:F3"/>
    <mergeCell ref="N3:O3"/>
    <mergeCell ref="P3:Q3"/>
    <mergeCell ref="R3:S3"/>
    <mergeCell ref="K6:M6"/>
    <mergeCell ref="B7:J7"/>
    <mergeCell ref="B8:J8"/>
    <mergeCell ref="B9:J9"/>
    <mergeCell ref="B10:J10"/>
    <mergeCell ref="B11:J11"/>
    <mergeCell ref="B12:J12"/>
    <mergeCell ref="B13:J13"/>
    <mergeCell ref="B14:J14"/>
    <mergeCell ref="B16:T16"/>
    <mergeCell ref="X16:Z16"/>
    <mergeCell ref="AA16:AB16"/>
    <mergeCell ref="B17:T17"/>
    <mergeCell ref="B22:J22"/>
    <mergeCell ref="B23:J23"/>
    <mergeCell ref="B24:J24"/>
    <mergeCell ref="B25:J25"/>
    <mergeCell ref="B27:AB27"/>
    <mergeCell ref="B29:H29"/>
    <mergeCell ref="K29:P29"/>
    <mergeCell ref="W29:Z29"/>
    <mergeCell ref="AA29:AB29"/>
    <mergeCell ref="C31:Y31"/>
    <mergeCell ref="B32:D33"/>
    <mergeCell ref="E32:R32"/>
    <mergeCell ref="T32:V32"/>
    <mergeCell ref="W32:AA32"/>
    <mergeCell ref="AB32:AC32"/>
    <mergeCell ref="E33:R33"/>
    <mergeCell ref="T33:V33"/>
    <mergeCell ref="W33:AA33"/>
    <mergeCell ref="AB33:AC33"/>
    <mergeCell ref="T34:V34"/>
    <mergeCell ref="W34:AA34"/>
    <mergeCell ref="AB34:AC34"/>
  </mergeCells>
  <conditionalFormatting sqref="AA29">
    <cfRule type="cellIs" priority="2" operator="equal" aboveAverage="0" equalAverage="0" bottom="0" percent="0" rank="0" text="" dxfId="0">
      <formula>"YES"</formula>
    </cfRule>
  </conditionalFormatting>
  <conditionalFormatting sqref="AA16 AA17:AB17">
    <cfRule type="cellIs" priority="3" operator="greaterThan" aboveAverage="0" equalAverage="0" bottom="0" percent="0" rank="0" text="" dxfId="1">
      <formula>0</formula>
    </cfRule>
    <cfRule type="cellIs" priority="4" operator="lessThan" aboveAverage="0" equalAverage="0" bottom="0" percent="0" rank="0" text="" dxfId="2">
      <formula>0</formula>
    </cfRule>
  </conditionalFormatting>
  <conditionalFormatting sqref="AA29:AA31">
    <cfRule type="containsText" priority="5" operator="containsText" aboveAverage="0" equalAverage="0" bottom="0" percent="0" rank="0" text="NO" dxfId="3">
      <formula>NOT(ISERROR(SEARCH("NO",AA29)))</formula>
    </cfRule>
    <cfRule type="containsText" priority="6" operator="containsText" aboveAverage="0" equalAverage="0" bottom="0" percent="0" rank="0" text="YES" dxfId="4">
      <formula>NOT(ISERROR(SEARCH("YES",AA29)))</formula>
    </cfRule>
  </conditionalFormatting>
  <dataValidations count="2">
    <dataValidation allowBlank="true" errorStyle="stop" operator="between" showDropDown="false" showErrorMessage="true" showInputMessage="true" sqref="R3:S3" type="list">
      <formula1>$M$4:$Y$4</formula1>
      <formula2>0</formula2>
    </dataValidation>
    <dataValidation allowBlank="false" error="Must select &quot;YES&quot; or &quot;NO&quot;" errorStyle="stop" operator="between" showDropDown="false" showErrorMessage="true" showInputMessage="true" sqref="AA29:AB29" type="list">
      <formula1>AA4:AB4</formula1>
      <formula2>0</formula2>
    </dataValidation>
  </dataValidations>
  <printOptions headings="false" gridLines="false" gridLinesSet="true" horizontalCentered="false" verticalCentered="false"/>
  <pageMargins left="0.25" right="0.25" top="0.75" bottom="0.75" header="0.511811023622047" footer="0.511811023622047"/>
  <pageSetup paperSize="1" scale="100" fitToWidth="1" fitToHeight="0" pageOrder="downThenOver" orientation="landscape" blackAndWhite="false" draft="false" cellComments="none" horizontalDpi="300" verticalDpi="300" copies="1"/>
  <headerFooter differentFirst="false" differentOddEven="false">
    <oddHeader/>
    <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Prepare Next Year">
              <controlPr defaultSize="0" locked="1" autoFill="0" autoLine="0" autoPict="0" print="true" altText="Check Box 1">
                <anchor moveWithCells="true" sizeWithCells="false">
                  <from>
                    <xdr:col>10</xdr:col>
                    <xdr:colOff>53280</xdr:colOff>
                    <xdr:row>34</xdr:row>
                    <xdr:rowOff>15120</xdr:rowOff>
                  </from>
                  <to>
                    <xdr:col>12</xdr:col>
                    <xdr:colOff>327600</xdr:colOff>
                    <xdr:row>35</xdr:row>
                    <xdr:rowOff>60840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32</TotalTime>
  <Application>LibreOffice/7.6.4.1$Windows_X86_64 LibreOffice_project/e19e193f88cd6c0525a17fb7a176ed8e6a3e2aa1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2022-01-30T03:12:24Z</dcterms:created>
  <dc:creator>PaPaRon</dc:creator>
  <dc:description/>
  <dc:language>en-US</dc:language>
  <cp:lastModifiedBy/>
  <cp:lastPrinted>2023-08-26T23:30:47Z</cp:lastPrinted>
  <dcterms:modified xsi:type="dcterms:W3CDTF">2024-02-19T18:10:04Z</dcterms:modified>
  <cp:revision>4</cp:revision>
  <dc:subject/>
  <dc:title/>
</cp:coreProperties>
</file>

<file path=docProps/custom.xml><?xml version="1.0" encoding="utf-8"?>
<Properties xmlns="http://schemas.openxmlformats.org/officeDocument/2006/custom-properties" xmlns:vt="http://schemas.openxmlformats.org/officeDocument/2006/docPropsVTypes"/>
</file>